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mie_kougoren\AppData\Roaming\Justsystem\Homepage Builder Version 20 SP\Site\site20211105114740\img\mie_data\taikai\ikusei\"/>
    </mc:Choice>
  </mc:AlternateContent>
  <xr:revisionPtr revIDLastSave="0" documentId="13_ncr:1_{6EFF0C94-A302-4FD0-A4A2-6AA11311D97E}" xr6:coauthVersionLast="47" xr6:coauthVersionMax="47" xr10:uidLastSave="{00000000-0000-0000-0000-000000000000}"/>
  <bookViews>
    <workbookView xWindow="-120" yWindow="-120" windowWidth="20730" windowHeight="11160" activeTab="2" xr2:uid="{00000000-000D-0000-FFFF-FFFF00000000}"/>
  </bookViews>
  <sheets>
    <sheet name="利用証明書" sheetId="2" r:id="rId1"/>
    <sheet name="申請書" sheetId="4" r:id="rId2"/>
    <sheet name="参加申込書" sheetId="7" r:id="rId3"/>
  </sheets>
  <definedNames>
    <definedName name="_xlnm.Print_Area" localSheetId="2">参加申込書!$A$1:$H$22</definedName>
    <definedName name="_xlnm.Print_Area" localSheetId="1">申請書!$A$1:$R$25</definedName>
    <definedName name="_xlnm.Print_Area" localSheetId="0">利用証明書!$A$1:$J$37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7" i="4" l="1"/>
  <c r="F16" i="4"/>
  <c r="F15" i="4"/>
  <c r="F14" i="4"/>
  <c r="F13" i="4"/>
  <c r="F12" i="4"/>
  <c r="F11" i="4"/>
  <c r="F10" i="4"/>
  <c r="F9" i="4"/>
  <c r="F8" i="4"/>
  <c r="F7" i="4"/>
  <c r="F6" i="4"/>
  <c r="G31" i="2" l="1"/>
  <c r="F26" i="2"/>
  <c r="C16" i="2" l="1"/>
  <c r="B21" i="2" l="1"/>
  <c r="B19" i="2"/>
  <c r="D11" i="2"/>
  <c r="D10" i="2" l="1"/>
  <c r="Q2" i="4" s="1"/>
  <c r="E17" i="4"/>
  <c r="E16" i="4"/>
  <c r="E15" i="4"/>
  <c r="E14" i="4"/>
  <c r="E13" i="4"/>
  <c r="E12" i="4"/>
  <c r="E11" i="4"/>
  <c r="E10" i="4"/>
  <c r="E9" i="4"/>
  <c r="E8" i="4"/>
  <c r="E7" i="4"/>
  <c r="E6" i="4"/>
  <c r="C1" i="4"/>
  <c r="F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三重県教育委員会事務局</author>
  </authors>
  <commentList>
    <comment ref="F4" authorId="0" shapeId="0" xr:uid="{00000000-0006-0000-0200-000001000000}">
      <text>
        <r>
          <rPr>
            <b/>
            <sz val="14"/>
            <color indexed="81"/>
            <rFont val="ＭＳ Ｐゴシック"/>
            <family val="3"/>
            <charset val="128"/>
          </rPr>
          <t>①在校生
②教員</t>
        </r>
      </text>
    </comment>
    <comment ref="F6" authorId="0" shapeId="0" xr:uid="{00000000-0006-0000-0200-000002000000}">
      <text>
        <r>
          <rPr>
            <b/>
            <sz val="9"/>
            <color indexed="81"/>
            <rFont val="ＭＳ Ｐゴシック"/>
            <family val="3"/>
            <charset val="128"/>
          </rPr>
          <t>①在校生
②教　員</t>
        </r>
      </text>
    </comment>
    <comment ref="F7" authorId="0" shapeId="0" xr:uid="{00000000-0006-0000-0200-000003000000}">
      <text>
        <r>
          <rPr>
            <b/>
            <sz val="9"/>
            <color indexed="81"/>
            <rFont val="ＭＳ Ｐゴシック"/>
            <family val="3"/>
            <charset val="128"/>
          </rPr>
          <t>①在校生
②教　員</t>
        </r>
      </text>
    </comment>
    <comment ref="F8" authorId="0" shapeId="0" xr:uid="{00000000-0006-0000-0200-000004000000}">
      <text>
        <r>
          <rPr>
            <b/>
            <sz val="9"/>
            <color indexed="81"/>
            <rFont val="ＭＳ Ｐゴシック"/>
            <family val="3"/>
            <charset val="128"/>
          </rPr>
          <t>①在校生
②教　員</t>
        </r>
      </text>
    </comment>
    <comment ref="F9" authorId="0" shapeId="0" xr:uid="{00000000-0006-0000-0200-000005000000}">
      <text>
        <r>
          <rPr>
            <b/>
            <sz val="9"/>
            <color indexed="81"/>
            <rFont val="ＭＳ Ｐゴシック"/>
            <family val="3"/>
            <charset val="128"/>
          </rPr>
          <t>①在校生
②教　員</t>
        </r>
      </text>
    </comment>
    <comment ref="F10" authorId="0" shapeId="0" xr:uid="{00000000-0006-0000-0200-000006000000}">
      <text>
        <r>
          <rPr>
            <b/>
            <sz val="9"/>
            <color indexed="81"/>
            <rFont val="ＭＳ Ｐゴシック"/>
            <family val="3"/>
            <charset val="128"/>
          </rPr>
          <t>①在校生
②教　員</t>
        </r>
      </text>
    </comment>
    <comment ref="F11" authorId="0" shapeId="0" xr:uid="{00000000-0006-0000-0200-000007000000}">
      <text>
        <r>
          <rPr>
            <b/>
            <sz val="9"/>
            <color indexed="81"/>
            <rFont val="ＭＳ Ｐゴシック"/>
            <family val="3"/>
            <charset val="128"/>
          </rPr>
          <t>①在校生
②教　員</t>
        </r>
      </text>
    </comment>
    <comment ref="F12" authorId="0" shapeId="0" xr:uid="{00000000-0006-0000-0200-000008000000}">
      <text>
        <r>
          <rPr>
            <b/>
            <sz val="9"/>
            <color indexed="81"/>
            <rFont val="ＭＳ Ｐゴシック"/>
            <family val="3"/>
            <charset val="128"/>
          </rPr>
          <t>①在校生
②教　員</t>
        </r>
      </text>
    </comment>
    <comment ref="F13" authorId="0" shapeId="0" xr:uid="{00000000-0006-0000-0200-000009000000}">
      <text>
        <r>
          <rPr>
            <b/>
            <sz val="9"/>
            <color indexed="81"/>
            <rFont val="ＭＳ Ｐゴシック"/>
            <family val="3"/>
            <charset val="128"/>
          </rPr>
          <t>①在校生
②教　員</t>
        </r>
      </text>
    </comment>
    <comment ref="F14" authorId="0" shapeId="0" xr:uid="{00000000-0006-0000-0200-00000A000000}">
      <text>
        <r>
          <rPr>
            <b/>
            <sz val="9"/>
            <color indexed="81"/>
            <rFont val="ＭＳ Ｐゴシック"/>
            <family val="3"/>
            <charset val="128"/>
          </rPr>
          <t>①在校生
②教　員</t>
        </r>
      </text>
    </comment>
    <comment ref="F15" authorId="0" shapeId="0" xr:uid="{00000000-0006-0000-0200-00000B000000}">
      <text>
        <r>
          <rPr>
            <b/>
            <sz val="9"/>
            <color indexed="81"/>
            <rFont val="ＭＳ Ｐゴシック"/>
            <family val="3"/>
            <charset val="128"/>
          </rPr>
          <t>①在校生
②教　員</t>
        </r>
      </text>
    </comment>
    <comment ref="F16" authorId="0" shapeId="0" xr:uid="{00000000-0006-0000-0200-00000C000000}">
      <text>
        <r>
          <rPr>
            <b/>
            <sz val="9"/>
            <color indexed="81"/>
            <rFont val="ＭＳ Ｐゴシック"/>
            <family val="3"/>
            <charset val="128"/>
          </rPr>
          <t>①在校生
②教　員</t>
        </r>
      </text>
    </comment>
    <comment ref="F17" authorId="0" shapeId="0" xr:uid="{00000000-0006-0000-0200-00000D000000}">
      <text>
        <r>
          <rPr>
            <b/>
            <sz val="9"/>
            <color indexed="81"/>
            <rFont val="ＭＳ Ｐゴシック"/>
            <family val="3"/>
            <charset val="128"/>
          </rPr>
          <t>①在校生
②教　員</t>
        </r>
      </text>
    </comment>
  </commentList>
</comments>
</file>

<file path=xl/sharedStrings.xml><?xml version="1.0" encoding="utf-8"?>
<sst xmlns="http://schemas.openxmlformats.org/spreadsheetml/2006/main" count="75" uniqueCount="72">
  <si>
    <t>生年月日・年齢</t>
    <rPh sb="0" eb="2">
      <t>セイネン</t>
    </rPh>
    <rPh sb="2" eb="4">
      <t>ガッピ</t>
    </rPh>
    <rPh sb="5" eb="7">
      <t>ネンレイ</t>
    </rPh>
    <phoneticPr fontId="2"/>
  </si>
  <si>
    <t>電話番号</t>
    <rPh sb="0" eb="2">
      <t>デンワ</t>
    </rPh>
    <rPh sb="2" eb="4">
      <t>バンゴウ</t>
    </rPh>
    <phoneticPr fontId="2"/>
  </si>
  <si>
    <t>証明書の種類および番号</t>
    <rPh sb="0" eb="2">
      <t>ショウメイ</t>
    </rPh>
    <rPh sb="2" eb="3">
      <t>ショ</t>
    </rPh>
    <rPh sb="4" eb="6">
      <t>シュルイ</t>
    </rPh>
    <rPh sb="9" eb="11">
      <t>バンゴウ</t>
    </rPh>
    <phoneticPr fontId="2"/>
  </si>
  <si>
    <t>氏　　　名</t>
    <rPh sb="0" eb="1">
      <t>シ</t>
    </rPh>
    <rPh sb="4" eb="5">
      <t>メイ</t>
    </rPh>
    <phoneticPr fontId="2"/>
  </si>
  <si>
    <t>種　　類</t>
    <rPh sb="0" eb="1">
      <t>タネ</t>
    </rPh>
    <rPh sb="3" eb="4">
      <t>タグイ</t>
    </rPh>
    <phoneticPr fontId="2"/>
  </si>
  <si>
    <t>番　　号</t>
    <rPh sb="0" eb="1">
      <t>バン</t>
    </rPh>
    <rPh sb="3" eb="4">
      <t>ゴウ</t>
    </rPh>
    <phoneticPr fontId="2"/>
  </si>
  <si>
    <t>住　　　　　　所</t>
    <rPh sb="0" eb="1">
      <t>ジュウ</t>
    </rPh>
    <rPh sb="7" eb="8">
      <t>ショ</t>
    </rPh>
    <phoneticPr fontId="2"/>
  </si>
  <si>
    <t>注意　：　1</t>
    <rPh sb="0" eb="2">
      <t>チュウイ</t>
    </rPh>
    <phoneticPr fontId="2"/>
  </si>
  <si>
    <t>　｢年齢｣欄には、利用日現在の年齢を記載してください。</t>
    <rPh sb="2" eb="4">
      <t>ネンレイ</t>
    </rPh>
    <rPh sb="5" eb="6">
      <t>ラン</t>
    </rPh>
    <rPh sb="9" eb="12">
      <t>リヨウビ</t>
    </rPh>
    <rPh sb="12" eb="14">
      <t>ゲンザイ</t>
    </rPh>
    <rPh sb="15" eb="17">
      <t>ネンレイ</t>
    </rPh>
    <rPh sb="18" eb="20">
      <t>キサイ</t>
    </rPh>
    <phoneticPr fontId="2"/>
  </si>
  <si>
    <t>種別</t>
    <rPh sb="0" eb="2">
      <t>シュベツ</t>
    </rPh>
    <phoneticPr fontId="2"/>
  </si>
  <si>
    <t>　｢種別｣欄には、①（在校生）、②（教員）を記載してください。</t>
    <rPh sb="2" eb="4">
      <t>シュベツ</t>
    </rPh>
    <rPh sb="5" eb="6">
      <t>ラン</t>
    </rPh>
    <rPh sb="11" eb="12">
      <t>ザイ</t>
    </rPh>
    <rPh sb="12" eb="13">
      <t>コウ</t>
    </rPh>
    <rPh sb="13" eb="14">
      <t>セイ</t>
    </rPh>
    <rPh sb="18" eb="20">
      <t>キョウイン</t>
    </rPh>
    <rPh sb="22" eb="24">
      <t>キサイ</t>
    </rPh>
    <phoneticPr fontId="2"/>
  </si>
  <si>
    <t>　教員以外の監督やコーチは非課税ではありませんので記載しないでください。</t>
    <rPh sb="1" eb="3">
      <t>キョウイン</t>
    </rPh>
    <rPh sb="3" eb="5">
      <t>イガイ</t>
    </rPh>
    <rPh sb="6" eb="8">
      <t>カントク</t>
    </rPh>
    <rPh sb="13" eb="16">
      <t>ヒカゼイ</t>
    </rPh>
    <rPh sb="25" eb="27">
      <t>キサイ</t>
    </rPh>
    <phoneticPr fontId="2"/>
  </si>
  <si>
    <t>申請内容に偽りのないことを誓約します。</t>
    <rPh sb="0" eb="2">
      <t>シンセイ</t>
    </rPh>
    <rPh sb="2" eb="4">
      <t>ナイヨウ</t>
    </rPh>
    <rPh sb="5" eb="6">
      <t>イツワ</t>
    </rPh>
    <rPh sb="13" eb="15">
      <t>セイヤク</t>
    </rPh>
    <phoneticPr fontId="2"/>
  </si>
  <si>
    <t>引率者署名（自署）</t>
    <rPh sb="0" eb="3">
      <t>インソツシャ</t>
    </rPh>
    <rPh sb="3" eb="5">
      <t>ショメイ</t>
    </rPh>
    <rPh sb="6" eb="8">
      <t>ジショ</t>
    </rPh>
    <phoneticPr fontId="2"/>
  </si>
  <si>
    <t>学校名</t>
    <rPh sb="0" eb="2">
      <t>ガッコウ</t>
    </rPh>
    <rPh sb="2" eb="3">
      <t>メイ</t>
    </rPh>
    <phoneticPr fontId="2"/>
  </si>
  <si>
    <t>学部</t>
    <rPh sb="0" eb="2">
      <t>ガクブ</t>
    </rPh>
    <phoneticPr fontId="2"/>
  </si>
  <si>
    <t>（学科）</t>
    <rPh sb="1" eb="3">
      <t>ガッカ</t>
    </rPh>
    <phoneticPr fontId="2"/>
  </si>
  <si>
    <t>学年</t>
    <rPh sb="0" eb="2">
      <t>ガクネン</t>
    </rPh>
    <phoneticPr fontId="2"/>
  </si>
  <si>
    <t>　健康保険証にあっては、当該証明書の具体的な名称など証明書の種類が特定できるように記載してください。</t>
    <phoneticPr fontId="2"/>
  </si>
  <si>
    <t>　｢証明書の種類および番号｣欄には、証明の種類が学生証にあっては学生番号、</t>
    <rPh sb="2" eb="5">
      <t>ショウメイショ</t>
    </rPh>
    <rPh sb="6" eb="8">
      <t>シュルイ</t>
    </rPh>
    <rPh sb="11" eb="13">
      <t>バンゴウ</t>
    </rPh>
    <rPh sb="14" eb="15">
      <t>ラン</t>
    </rPh>
    <rPh sb="18" eb="20">
      <t>ショウメイ</t>
    </rPh>
    <rPh sb="21" eb="23">
      <t>シュルイ</t>
    </rPh>
    <rPh sb="24" eb="26">
      <t>ガクセイ</t>
    </rPh>
    <rPh sb="26" eb="27">
      <t>ショウ</t>
    </rPh>
    <rPh sb="32" eb="34">
      <t>ガクセイ</t>
    </rPh>
    <rPh sb="34" eb="36">
      <t>バンゴウ</t>
    </rPh>
    <phoneticPr fontId="2"/>
  </si>
  <si>
    <t>証明書は、利用の日までにゴルフ場あてに提出すること。</t>
    <rPh sb="0" eb="2">
      <t>ショウメイ</t>
    </rPh>
    <rPh sb="2" eb="3">
      <t>ショ</t>
    </rPh>
    <rPh sb="5" eb="7">
      <t>リヨウ</t>
    </rPh>
    <rPh sb="8" eb="9">
      <t>ニチ</t>
    </rPh>
    <rPh sb="15" eb="16">
      <t>ジョウ</t>
    </rPh>
    <rPh sb="19" eb="21">
      <t>テイシュツ</t>
    </rPh>
    <phoneticPr fontId="2"/>
  </si>
  <si>
    <t>｢利用の目的｣欄は、数字を○でかこむこと。</t>
    <rPh sb="1" eb="3">
      <t>リヨウ</t>
    </rPh>
    <rPh sb="4" eb="6">
      <t>モクテキ</t>
    </rPh>
    <rPh sb="7" eb="8">
      <t>ラン</t>
    </rPh>
    <rPh sb="10" eb="12">
      <t>スウジ</t>
    </rPh>
    <phoneticPr fontId="2"/>
  </si>
  <si>
    <t>学校名、氏名及び学部（学科）学年を記載した利用者一覧表を添付すること。</t>
    <rPh sb="0" eb="2">
      <t>ガッコウ</t>
    </rPh>
    <rPh sb="2" eb="3">
      <t>メイ</t>
    </rPh>
    <rPh sb="4" eb="6">
      <t>シメイ</t>
    </rPh>
    <rPh sb="6" eb="7">
      <t>オヨ</t>
    </rPh>
    <rPh sb="8" eb="10">
      <t>ガクブ</t>
    </rPh>
    <rPh sb="11" eb="13">
      <t>ガッカ</t>
    </rPh>
    <rPh sb="14" eb="16">
      <t>ガクネン</t>
    </rPh>
    <rPh sb="17" eb="19">
      <t>キサイ</t>
    </rPh>
    <rPh sb="21" eb="24">
      <t>リヨウシャ</t>
    </rPh>
    <rPh sb="24" eb="26">
      <t>イチラン</t>
    </rPh>
    <rPh sb="26" eb="27">
      <t>ヒョウ</t>
    </rPh>
    <rPh sb="28" eb="30">
      <t>テンプ</t>
    </rPh>
    <phoneticPr fontId="2"/>
  </si>
  <si>
    <t>備　考</t>
    <rPh sb="0" eb="1">
      <t>ソナエ</t>
    </rPh>
    <rPh sb="2" eb="3">
      <t>コウ</t>
    </rPh>
    <phoneticPr fontId="2"/>
  </si>
  <si>
    <t>㊞</t>
    <phoneticPr fontId="2"/>
  </si>
  <si>
    <t>住所</t>
    <rPh sb="0" eb="2">
      <t>ジュウショ</t>
    </rPh>
    <phoneticPr fontId="2"/>
  </si>
  <si>
    <t>様</t>
    <rPh sb="0" eb="1">
      <t>サマ</t>
    </rPh>
    <phoneticPr fontId="2"/>
  </si>
  <si>
    <t>特別徴収義務者</t>
    <rPh sb="0" eb="2">
      <t>トクベツ</t>
    </rPh>
    <rPh sb="2" eb="4">
      <t>チョウシュウ</t>
    </rPh>
    <rPh sb="4" eb="7">
      <t>ギムシャ</t>
    </rPh>
    <phoneticPr fontId="2"/>
  </si>
  <si>
    <t>上記のとおり証明します。</t>
    <rPh sb="0" eb="2">
      <t>ジョウキ</t>
    </rPh>
    <rPh sb="6" eb="8">
      <t>ショウメイ</t>
    </rPh>
    <phoneticPr fontId="2"/>
  </si>
  <si>
    <t>名称</t>
    <rPh sb="0" eb="2">
      <t>メイショウ</t>
    </rPh>
    <phoneticPr fontId="2"/>
  </si>
  <si>
    <t>所在地</t>
    <rPh sb="0" eb="3">
      <t>ショザイチ</t>
    </rPh>
    <phoneticPr fontId="2"/>
  </si>
  <si>
    <t>ゴルフ場</t>
    <rPh sb="3" eb="4">
      <t>ジョウ</t>
    </rPh>
    <phoneticPr fontId="2"/>
  </si>
  <si>
    <t>利用する</t>
    <rPh sb="0" eb="2">
      <t>リヨウ</t>
    </rPh>
    <phoneticPr fontId="2"/>
  </si>
  <si>
    <t>日間</t>
    <rPh sb="0" eb="2">
      <t>ニチカン</t>
    </rPh>
    <phoneticPr fontId="2"/>
  </si>
  <si>
    <t>期間</t>
    <rPh sb="0" eb="2">
      <t>キカン</t>
    </rPh>
    <phoneticPr fontId="2"/>
  </si>
  <si>
    <t>使用する</t>
    <rPh sb="0" eb="2">
      <t>シヨウ</t>
    </rPh>
    <phoneticPr fontId="2"/>
  </si>
  <si>
    <t>　　3.　その他（　　 　　　   　　　    　　　  　　　　　　　　　　　　　　　　　　　　　　　　　　　）</t>
    <rPh sb="7" eb="8">
      <t>タ</t>
    </rPh>
    <phoneticPr fontId="2"/>
  </si>
  <si>
    <t>　　2.　学校の公認の課外活動</t>
    <rPh sb="5" eb="7">
      <t>ガッコウ</t>
    </rPh>
    <rPh sb="8" eb="10">
      <t>コウニン</t>
    </rPh>
    <rPh sb="11" eb="13">
      <t>カガイ</t>
    </rPh>
    <rPh sb="13" eb="15">
      <t>カツドウ</t>
    </rPh>
    <phoneticPr fontId="2"/>
  </si>
  <si>
    <t>　　1.　学校における保健体育科目の実技</t>
    <rPh sb="5" eb="7">
      <t>ガッコウ</t>
    </rPh>
    <rPh sb="11" eb="13">
      <t>ホケン</t>
    </rPh>
    <rPh sb="13" eb="15">
      <t>タイイク</t>
    </rPh>
    <rPh sb="15" eb="17">
      <t>カモク</t>
    </rPh>
    <rPh sb="18" eb="20">
      <t>ジツギ</t>
    </rPh>
    <phoneticPr fontId="2"/>
  </si>
  <si>
    <t>目的</t>
    <rPh sb="0" eb="2">
      <t>モクテキ</t>
    </rPh>
    <phoneticPr fontId="2"/>
  </si>
  <si>
    <t>利用の</t>
    <rPh sb="0" eb="2">
      <t>リヨウ</t>
    </rPh>
    <phoneticPr fontId="2"/>
  </si>
  <si>
    <t>利用人員</t>
    <rPh sb="0" eb="2">
      <t>リヨウ</t>
    </rPh>
    <rPh sb="2" eb="4">
      <t>ジンイン</t>
    </rPh>
    <phoneticPr fontId="2"/>
  </si>
  <si>
    <t>責任者名</t>
    <rPh sb="0" eb="3">
      <t>セキニンシャ</t>
    </rPh>
    <rPh sb="3" eb="4">
      <t>メイ</t>
    </rPh>
    <phoneticPr fontId="2"/>
  </si>
  <si>
    <t>利　用　者　　</t>
    <rPh sb="0" eb="1">
      <t>リ</t>
    </rPh>
    <rPh sb="2" eb="3">
      <t>ヨウ</t>
    </rPh>
    <rPh sb="4" eb="5">
      <t>シャ</t>
    </rPh>
    <phoneticPr fontId="2"/>
  </si>
  <si>
    <t>学生等のゴルフ場の利用に関する証明書</t>
    <rPh sb="0" eb="2">
      <t>ガクセイ</t>
    </rPh>
    <rPh sb="2" eb="3">
      <t>トウ</t>
    </rPh>
    <rPh sb="7" eb="8">
      <t>ジョウ</t>
    </rPh>
    <rPh sb="9" eb="11">
      <t>リヨウ</t>
    </rPh>
    <rPh sb="12" eb="13">
      <t>カン</t>
    </rPh>
    <rPh sb="15" eb="17">
      <t>ショウメイ</t>
    </rPh>
    <rPh sb="17" eb="18">
      <t>ショ</t>
    </rPh>
    <phoneticPr fontId="2"/>
  </si>
  <si>
    <t>人</t>
    <rPh sb="0" eb="1">
      <t>ニン</t>
    </rPh>
    <phoneticPr fontId="2"/>
  </si>
  <si>
    <t>利用日</t>
    <rPh sb="0" eb="3">
      <t>リヨウビ</t>
    </rPh>
    <phoneticPr fontId="2"/>
  </si>
  <si>
    <t>ゴルフ場利用税非課税申請書（利用者一覧表）</t>
    <rPh sb="3" eb="4">
      <t>ジョウ</t>
    </rPh>
    <rPh sb="4" eb="6">
      <t>リヨウ</t>
    </rPh>
    <rPh sb="6" eb="7">
      <t>ゼイ</t>
    </rPh>
    <rPh sb="7" eb="10">
      <t>ヒカゼイ</t>
    </rPh>
    <rPh sb="10" eb="12">
      <t>シンセイ</t>
    </rPh>
    <rPh sb="12" eb="13">
      <t>ショ</t>
    </rPh>
    <phoneticPr fontId="2"/>
  </si>
  <si>
    <t>から</t>
    <phoneticPr fontId="2"/>
  </si>
  <si>
    <t>まで</t>
    <phoneticPr fontId="2"/>
  </si>
  <si>
    <t>学校長名</t>
    <rPh sb="0" eb="3">
      <t>ガッコウチョウ</t>
    </rPh>
    <rPh sb="3" eb="4">
      <t>メイ</t>
    </rPh>
    <phoneticPr fontId="2"/>
  </si>
  <si>
    <t>携帯番号</t>
    <rPh sb="0" eb="4">
      <t>ケイタイバンゴウ</t>
    </rPh>
    <phoneticPr fontId="16"/>
  </si>
  <si>
    <t>　どちらかに〇　・　ジュニアクラブ指導者
　　　　　　　　・　選手保護者(選手名　　　　　　)</t>
    <rPh sb="17" eb="20">
      <t>シドウシャ</t>
    </rPh>
    <rPh sb="31" eb="36">
      <t>センシュホゴシャ</t>
    </rPh>
    <rPh sb="37" eb="40">
      <t>センシュメイ</t>
    </rPh>
    <phoneticPr fontId="16"/>
  </si>
  <si>
    <t>名前</t>
    <rPh sb="0" eb="2">
      <t>ナマエ</t>
    </rPh>
    <phoneticPr fontId="16"/>
  </si>
  <si>
    <t>◎運営申込････大会当日、カート運転のお手伝いが可能な方は、以下の事項を記入してください。
　　　　　　後日、大会本部(高森090-1623-6177)より運営の連絡をさしあげます。</t>
    <rPh sb="1" eb="5">
      <t>ウンエイモウシコミ</t>
    </rPh>
    <rPh sb="9" eb="13">
      <t>タイカイトウジツ</t>
    </rPh>
    <rPh sb="17" eb="19">
      <t>ウンテン</t>
    </rPh>
    <rPh sb="21" eb="23">
      <t>テツダ</t>
    </rPh>
    <rPh sb="25" eb="27">
      <t>カノウ</t>
    </rPh>
    <rPh sb="28" eb="29">
      <t>カタ</t>
    </rPh>
    <rPh sb="31" eb="33">
      <t>イカ</t>
    </rPh>
    <rPh sb="34" eb="36">
      <t>ジコウ</t>
    </rPh>
    <rPh sb="37" eb="39">
      <t>キニュウ</t>
    </rPh>
    <rPh sb="53" eb="55">
      <t>ゴジツ</t>
    </rPh>
    <rPh sb="56" eb="60">
      <t>タイカイホンブ</t>
    </rPh>
    <rPh sb="61" eb="63">
      <t>タカモリ</t>
    </rPh>
    <rPh sb="79" eb="81">
      <t>ウンエイ</t>
    </rPh>
    <rPh sb="82" eb="84">
      <t>レンラク</t>
    </rPh>
    <phoneticPr fontId="16"/>
  </si>
  <si>
    <t>〇</t>
    <phoneticPr fontId="16"/>
  </si>
  <si>
    <t>Ｄ</t>
    <phoneticPr fontId="16"/>
  </si>
  <si>
    <t>桜丘中学校</t>
    <rPh sb="0" eb="5">
      <t>サクラガオカチュウガッコウ</t>
    </rPh>
    <phoneticPr fontId="16"/>
  </si>
  <si>
    <t>さくらたろう</t>
    <phoneticPr fontId="16"/>
  </si>
  <si>
    <t>桜　太郎</t>
    <rPh sb="0" eb="1">
      <t>サクラ</t>
    </rPh>
    <rPh sb="2" eb="4">
      <t>タロウ</t>
    </rPh>
    <phoneticPr fontId="16"/>
  </si>
  <si>
    <t>記入例</t>
    <rPh sb="0" eb="3">
      <t>キニュウレイ</t>
    </rPh>
    <phoneticPr fontId="16"/>
  </si>
  <si>
    <t>９Ｈの部</t>
    <rPh sb="3" eb="4">
      <t>ブ</t>
    </rPh>
    <phoneticPr fontId="16"/>
  </si>
  <si>
    <t>生年月日</t>
    <phoneticPr fontId="16"/>
  </si>
  <si>
    <t>スコア</t>
    <phoneticPr fontId="16"/>
  </si>
  <si>
    <t>学年</t>
    <phoneticPr fontId="16"/>
  </si>
  <si>
    <t>学校名</t>
    <rPh sb="0" eb="3">
      <t>ガッコウメイ</t>
    </rPh>
    <phoneticPr fontId="16"/>
  </si>
  <si>
    <t>ふりがな</t>
    <phoneticPr fontId="16"/>
  </si>
  <si>
    <t>番号</t>
    <phoneticPr fontId="16"/>
  </si>
  <si>
    <t>※スコアランク＝　Ｂ・・・８０台、　Ｃ＝９０～１００　　Ｄ＝１００以上
　中部ジュニアゴルフ選手権三重予選にて、本戦に進出した選手は、参加をご遠慮ください。</t>
    <rPh sb="33" eb="35">
      <t>イジョウ</t>
    </rPh>
    <rPh sb="37" eb="39">
      <t>チュウブ</t>
    </rPh>
    <rPh sb="46" eb="49">
      <t>センシュケン</t>
    </rPh>
    <rPh sb="49" eb="53">
      <t>ミエヨセン</t>
    </rPh>
    <rPh sb="56" eb="58">
      <t>ホンセン</t>
    </rPh>
    <rPh sb="67" eb="69">
      <t>サンカ</t>
    </rPh>
    <rPh sb="71" eb="73">
      <t>エンリョ</t>
    </rPh>
    <phoneticPr fontId="16"/>
  </si>
  <si>
    <t>参加者の詳細（氏名、ふりがな、学校、学年、スコアランク、生年月日)を入力してください。
９Ｈの部に参加希望の方は、申込用紙の、９Ｈの部に〇を記入してください。
また、指導者や保護者の方で、大会当日運営のお手伝いが可能な方は、下の運営申込に必要事項を記入して、n1takamori@hotmail.co.jp　までメールでお送りください。</t>
    <rPh sb="15" eb="17">
      <t>ガッコウ</t>
    </rPh>
    <rPh sb="47" eb="48">
      <t>ブ</t>
    </rPh>
    <rPh sb="49" eb="53">
      <t>サンカキボウ</t>
    </rPh>
    <rPh sb="54" eb="55">
      <t>カタ</t>
    </rPh>
    <rPh sb="57" eb="61">
      <t>モウシコミヨウシ</t>
    </rPh>
    <rPh sb="83" eb="86">
      <t>シドウシャ</t>
    </rPh>
    <rPh sb="87" eb="90">
      <t>ホゴシャ</t>
    </rPh>
    <rPh sb="91" eb="92">
      <t>カタ</t>
    </rPh>
    <rPh sb="94" eb="98">
      <t>タイカイトウジツ</t>
    </rPh>
    <rPh sb="98" eb="100">
      <t>ウンエイ</t>
    </rPh>
    <rPh sb="102" eb="104">
      <t>テツダ</t>
    </rPh>
    <rPh sb="106" eb="108">
      <t>カノウ</t>
    </rPh>
    <rPh sb="109" eb="110">
      <t>カタ</t>
    </rPh>
    <rPh sb="112" eb="113">
      <t>シタ</t>
    </rPh>
    <rPh sb="114" eb="118">
      <t>ウンエイモウシコミ</t>
    </rPh>
    <rPh sb="119" eb="123">
      <t>ヒツヨウジコウ</t>
    </rPh>
    <rPh sb="124" eb="126">
      <t>キニュウ</t>
    </rPh>
    <rPh sb="161" eb="162">
      <t>オク</t>
    </rPh>
    <phoneticPr fontId="16"/>
  </si>
  <si>
    <t>≪申込期間≫７月１１日（月）～７月２８日（木）</t>
    <rPh sb="12" eb="13">
      <t>ゲツ</t>
    </rPh>
    <rPh sb="21" eb="22">
      <t>モク</t>
    </rPh>
    <phoneticPr fontId="16"/>
  </si>
  <si>
    <t>令和４年度　第１回三重県ジュニアゴルフ育成大会　参加申込書</t>
    <rPh sb="0" eb="2">
      <t>レイワ</t>
    </rPh>
    <rPh sb="3" eb="5">
      <t>ネンド</t>
    </rPh>
    <rPh sb="6" eb="7">
      <t>ダイ</t>
    </rPh>
    <rPh sb="8" eb="9">
      <t>カイ</t>
    </rPh>
    <rPh sb="9" eb="12">
      <t>ミエケン</t>
    </rPh>
    <rPh sb="19" eb="23">
      <t>イクセイタイカイ</t>
    </rPh>
    <rPh sb="24" eb="29">
      <t>サンカモウシコミショ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</si>
</sst>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 ##&quot;歳&quot;\)"/>
    <numFmt numFmtId="178" formatCode="#"/>
    <numFmt numFmtId="179" formatCode="##############"/>
    <numFmt numFmtId="180" formatCode="yyyy&quot;年&quot;m&quot;月&quot;;@"/>
    <numFmt numFmtId="181" formatCode="##&quot;日&quot;"/>
    <numFmt numFmtId="182" formatCode="yyyy/m/d;@"/>
  </numFmts>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u/>
      <sz val="14"/>
      <name val="ＭＳ Ｐ明朝"/>
      <family val="1"/>
      <charset val="128"/>
    </font>
    <font>
      <sz val="16"/>
      <name val="ＭＳ Ｐ明朝"/>
      <family val="1"/>
      <charset val="128"/>
    </font>
    <font>
      <b/>
      <sz val="9"/>
      <color indexed="81"/>
      <name val="ＭＳ Ｐゴシック"/>
      <family val="3"/>
      <charset val="128"/>
    </font>
    <font>
      <b/>
      <sz val="14"/>
      <color indexed="81"/>
      <name val="ＭＳ Ｐゴシック"/>
      <family val="3"/>
      <charset val="128"/>
    </font>
    <font>
      <b/>
      <sz val="16"/>
      <name val="ＭＳ Ｐ明朝"/>
      <family val="1"/>
      <charset val="128"/>
    </font>
    <font>
      <sz val="18"/>
      <name val="ＭＳ Ｐ明朝"/>
      <family val="1"/>
      <charset val="128"/>
    </font>
    <font>
      <sz val="20"/>
      <name val="ＭＳ Ｐ明朝"/>
      <family val="1"/>
      <charset val="128"/>
    </font>
    <font>
      <b/>
      <sz val="14"/>
      <name val="ＭＳ Ｐ明朝"/>
      <family val="1"/>
      <charset val="128"/>
    </font>
    <font>
      <b/>
      <sz val="14"/>
      <color rgb="FFFF0000"/>
      <name val="ＭＳ Ｐ明朝"/>
      <family val="1"/>
      <charset val="128"/>
    </font>
    <font>
      <sz val="11"/>
      <name val="ＭＳ Ｐゴシック"/>
      <family val="3"/>
      <charset val="128"/>
    </font>
    <font>
      <sz val="6"/>
      <name val="ＭＳ Ｐゴシック"/>
      <family val="2"/>
      <charset val="128"/>
      <scheme val="minor"/>
    </font>
    <font>
      <sz val="12"/>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6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1" xfId="0" applyFont="1" applyBorder="1">
      <alignment vertical="center"/>
    </xf>
    <xf numFmtId="0" fontId="5" fillId="0" borderId="0" xfId="0" applyFont="1" applyAlignment="1">
      <alignment horizontal="right" vertical="center"/>
    </xf>
    <xf numFmtId="0" fontId="5" fillId="0" borderId="0" xfId="0" applyFont="1">
      <alignment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6" fillId="0" borderId="0" xfId="0" applyFont="1" applyBorder="1">
      <alignment vertical="center"/>
    </xf>
    <xf numFmtId="0" fontId="4" fillId="0" borderId="0" xfId="0" applyFont="1" applyAlignment="1">
      <alignment vertical="center"/>
    </xf>
    <xf numFmtId="0" fontId="7" fillId="0" borderId="0" xfId="0" applyFont="1" applyBorder="1" applyAlignment="1">
      <alignment horizontal="left"/>
    </xf>
    <xf numFmtId="0" fontId="5" fillId="0" borderId="5" xfId="0" applyFont="1" applyBorder="1" applyAlignment="1">
      <alignment horizontal="center" vertical="center"/>
    </xf>
    <xf numFmtId="0" fontId="3" fillId="0" borderId="6" xfId="0" applyFont="1" applyBorder="1" applyAlignment="1">
      <alignment horizontal="center"/>
    </xf>
    <xf numFmtId="177" fontId="3" fillId="0" borderId="7" xfId="0" applyNumberFormat="1" applyFont="1" applyBorder="1" applyAlignment="1">
      <alignment horizontal="right" vertical="center"/>
    </xf>
    <xf numFmtId="177" fontId="3" fillId="0" borderId="8" xfId="0" applyNumberFormat="1" applyFont="1" applyBorder="1" applyAlignment="1">
      <alignment horizontal="right"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5" fillId="0" borderId="12" xfId="0" applyFont="1" applyBorder="1">
      <alignment vertical="center"/>
    </xf>
    <xf numFmtId="0" fontId="5" fillId="0" borderId="0" xfId="0" applyFont="1" applyBorder="1">
      <alignment vertical="center"/>
    </xf>
    <xf numFmtId="0" fontId="5" fillId="0" borderId="13" xfId="0" applyFont="1" applyBorder="1">
      <alignment vertical="center"/>
    </xf>
    <xf numFmtId="0" fontId="5" fillId="0" borderId="0" xfId="0" applyFont="1" applyBorder="1" applyAlignment="1">
      <alignment horizontal="distributed"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5" fillId="0" borderId="5" xfId="0" applyFont="1" applyBorder="1" applyAlignment="1">
      <alignment horizontal="distributed" vertical="center"/>
    </xf>
    <xf numFmtId="0" fontId="5" fillId="0" borderId="1" xfId="0" applyFont="1" applyBorder="1" applyAlignment="1">
      <alignment horizontal="distributed" vertical="center"/>
    </xf>
    <xf numFmtId="0" fontId="3" fillId="0" borderId="9" xfId="0" applyFont="1" applyBorder="1" applyAlignment="1">
      <alignment vertical="center"/>
    </xf>
    <xf numFmtId="0" fontId="3" fillId="0" borderId="10" xfId="0" applyFont="1" applyBorder="1" applyAlignment="1">
      <alignment vertical="center"/>
    </xf>
    <xf numFmtId="0" fontId="5" fillId="0" borderId="10" xfId="0" applyFont="1" applyBorder="1">
      <alignment vertical="center"/>
    </xf>
    <xf numFmtId="0" fontId="3" fillId="0" borderId="12" xfId="0" applyFont="1" applyBorder="1">
      <alignment vertical="center"/>
    </xf>
    <xf numFmtId="0" fontId="5" fillId="0" borderId="15" xfId="0" applyFont="1" applyBorder="1">
      <alignment vertical="center"/>
    </xf>
    <xf numFmtId="0" fontId="5" fillId="0" borderId="17" xfId="0" applyFont="1" applyBorder="1" applyAlignment="1">
      <alignment horizontal="distributed" vertical="center"/>
    </xf>
    <xf numFmtId="0" fontId="7" fillId="0" borderId="7" xfId="0"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9" fontId="5" fillId="0" borderId="5" xfId="0" applyNumberFormat="1" applyFont="1" applyBorder="1" applyAlignment="1">
      <alignment horizontal="center" vertical="center"/>
    </xf>
    <xf numFmtId="179" fontId="3" fillId="0" borderId="1" xfId="0" applyNumberFormat="1" applyFont="1" applyBorder="1" applyAlignment="1">
      <alignment horizontal="center" vertical="center"/>
    </xf>
    <xf numFmtId="0" fontId="3" fillId="0" borderId="15" xfId="0" applyNumberFormat="1" applyFont="1" applyBorder="1" applyAlignment="1">
      <alignment horizontal="left" vertical="center"/>
    </xf>
    <xf numFmtId="0" fontId="3" fillId="0" borderId="10" xfId="0" applyNumberFormat="1" applyFont="1" applyBorder="1" applyAlignment="1">
      <alignment horizontal="left" vertical="center"/>
    </xf>
    <xf numFmtId="0" fontId="7" fillId="0" borderId="10" xfId="0" applyNumberFormat="1" applyFont="1" applyBorder="1" applyAlignment="1">
      <alignment horizontal="center" vertical="center"/>
    </xf>
    <xf numFmtId="176" fontId="5" fillId="0" borderId="0" xfId="0" applyNumberFormat="1" applyFont="1" applyBorder="1" applyAlignment="1">
      <alignment vertical="center"/>
    </xf>
    <xf numFmtId="0" fontId="5" fillId="0" borderId="0" xfId="0" applyFont="1" applyBorder="1" applyAlignment="1">
      <alignment horizontal="left" vertical="center"/>
    </xf>
    <xf numFmtId="0" fontId="5" fillId="0" borderId="5" xfId="0" applyFont="1" applyBorder="1" applyAlignment="1">
      <alignment horizontal="center" vertical="center"/>
    </xf>
    <xf numFmtId="181" fontId="5" fillId="0" borderId="0" xfId="0" applyNumberFormat="1" applyFont="1" applyBorder="1" applyAlignment="1">
      <alignment horizontal="left" vertical="center"/>
    </xf>
    <xf numFmtId="0" fontId="5" fillId="0" borderId="14"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9" xfId="0" applyFont="1" applyBorder="1" applyAlignment="1">
      <alignment horizontal="center" vertical="center" textRotation="255"/>
    </xf>
    <xf numFmtId="0" fontId="7" fillId="0" borderId="18" xfId="0" applyFont="1" applyBorder="1" applyAlignment="1">
      <alignment horizontal="right" vertical="center" indent="2"/>
    </xf>
    <xf numFmtId="0" fontId="7" fillId="0" borderId="19" xfId="0" applyFont="1" applyBorder="1" applyAlignment="1">
      <alignment horizontal="right" vertical="center" indent="2"/>
    </xf>
    <xf numFmtId="178" fontId="5" fillId="0" borderId="0" xfId="0" applyNumberFormat="1" applyFont="1" applyBorder="1" applyAlignment="1">
      <alignment horizontal="left" vertical="center" indent="2" shrinkToFit="1"/>
    </xf>
    <xf numFmtId="0" fontId="5" fillId="0" borderId="0" xfId="0" applyFont="1" applyBorder="1" applyAlignment="1">
      <alignment horizontal="left" vertical="center" indent="1" shrinkToFit="1"/>
    </xf>
    <xf numFmtId="0" fontId="5" fillId="0" borderId="12" xfId="0" applyFont="1" applyBorder="1" applyAlignment="1">
      <alignment horizontal="left" vertical="center" indent="1" shrinkToFit="1"/>
    </xf>
    <xf numFmtId="0" fontId="5" fillId="0" borderId="16" xfId="0" applyFont="1" applyBorder="1" applyAlignment="1">
      <alignment horizontal="center" vertical="center" textRotation="255"/>
    </xf>
    <xf numFmtId="0" fontId="5" fillId="0" borderId="11" xfId="0" applyFont="1" applyBorder="1" applyAlignment="1">
      <alignment horizontal="center" vertical="center" textRotation="255"/>
    </xf>
    <xf numFmtId="180" fontId="5" fillId="0" borderId="0" xfId="0" applyNumberFormat="1" applyFont="1" applyBorder="1" applyAlignment="1">
      <alignment horizontal="right" vertical="center"/>
    </xf>
    <xf numFmtId="179" fontId="5" fillId="0" borderId="0" xfId="0" applyNumberFormat="1" applyFont="1" applyBorder="1" applyAlignment="1">
      <alignment horizontal="left" vertical="center" indent="1"/>
    </xf>
    <xf numFmtId="0" fontId="5" fillId="0" borderId="15" xfId="0" applyFont="1" applyBorder="1" applyAlignment="1">
      <alignment horizont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5" fillId="0" borderId="0" xfId="0" applyFont="1" applyBorder="1" applyAlignment="1">
      <alignment horizontal="distributed" vertical="center"/>
    </xf>
    <xf numFmtId="0" fontId="7" fillId="0" borderId="18"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7" xfId="0" applyFont="1" applyBorder="1" applyAlignment="1">
      <alignment horizontal="left" vertical="center" shrinkToFit="1"/>
    </xf>
    <xf numFmtId="0" fontId="11" fillId="0" borderId="18" xfId="0" applyFont="1" applyBorder="1" applyAlignment="1">
      <alignment horizontal="left" vertical="center" indent="1"/>
    </xf>
    <xf numFmtId="0" fontId="11" fillId="0" borderId="19" xfId="0" applyFont="1" applyBorder="1" applyAlignment="1">
      <alignment horizontal="left" vertical="center" indent="1"/>
    </xf>
    <xf numFmtId="0" fontId="11" fillId="0" borderId="7" xfId="0" applyFont="1" applyBorder="1" applyAlignment="1">
      <alignment horizontal="left" vertical="center" inden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7" xfId="0" applyFont="1" applyBorder="1" applyAlignment="1">
      <alignment horizontal="center" vertical="center"/>
    </xf>
    <xf numFmtId="0" fontId="7" fillId="0" borderId="0" xfId="0" applyFont="1" applyBorder="1" applyAlignment="1">
      <alignment horizontal="center" vertical="center" shrinkToFit="1"/>
    </xf>
    <xf numFmtId="176" fontId="7" fillId="0" borderId="15" xfId="0" applyNumberFormat="1" applyFont="1" applyBorder="1" applyAlignment="1">
      <alignment horizontal="center" vertical="center"/>
    </xf>
    <xf numFmtId="176" fontId="7" fillId="0" borderId="10" xfId="0" applyNumberFormat="1" applyFont="1" applyBorder="1" applyAlignment="1">
      <alignment horizontal="center" vertical="center"/>
    </xf>
    <xf numFmtId="0" fontId="5" fillId="0" borderId="13" xfId="0" applyFont="1" applyBorder="1" applyAlignment="1">
      <alignment horizontal="center" vertical="center" textRotation="255"/>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xf>
    <xf numFmtId="0" fontId="7" fillId="0" borderId="10" xfId="0" applyFont="1" applyBorder="1" applyAlignment="1">
      <alignment horizontal="center"/>
    </xf>
    <xf numFmtId="178" fontId="7" fillId="0" borderId="0" xfId="0" applyNumberFormat="1" applyFont="1" applyBorder="1" applyAlignment="1">
      <alignment horizontal="center" shrinkToFit="1"/>
    </xf>
    <xf numFmtId="178" fontId="7" fillId="0" borderId="10" xfId="0" applyNumberFormat="1" applyFont="1" applyBorder="1" applyAlignment="1">
      <alignment horizontal="center" shrinkToFit="1"/>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5" fillId="0" borderId="36" xfId="0" applyFont="1" applyBorder="1" applyAlignment="1">
      <alignment horizontal="center" vertical="center"/>
    </xf>
    <xf numFmtId="0" fontId="5" fillId="0" borderId="25" xfId="0" applyFont="1" applyBorder="1" applyAlignment="1">
      <alignment horizontal="center" vertical="center"/>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8" xfId="0" applyFont="1" applyBorder="1" applyAlignment="1">
      <alignment horizontal="center" vertical="center"/>
    </xf>
    <xf numFmtId="179" fontId="5" fillId="0" borderId="33" xfId="0" applyNumberFormat="1" applyFont="1" applyBorder="1" applyAlignment="1">
      <alignment horizontal="center" vertical="center"/>
    </xf>
    <xf numFmtId="179" fontId="5" fillId="0" borderId="5" xfId="0" applyNumberFormat="1" applyFont="1" applyBorder="1" applyAlignment="1">
      <alignment horizontal="center" vertical="center"/>
    </xf>
    <xf numFmtId="182" fontId="3" fillId="0" borderId="18" xfId="0" applyNumberFormat="1" applyFont="1" applyBorder="1" applyAlignment="1">
      <alignment horizontal="right" vertical="center"/>
    </xf>
    <xf numFmtId="182" fontId="3" fillId="0" borderId="19" xfId="0" applyNumberFormat="1" applyFont="1" applyBorder="1" applyAlignment="1">
      <alignment horizontal="right" vertical="center"/>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179" fontId="5" fillId="0" borderId="31" xfId="0" applyNumberFormat="1" applyFont="1" applyBorder="1" applyAlignment="1">
      <alignment horizontal="center" vertical="center"/>
    </xf>
    <xf numFmtId="179" fontId="5" fillId="0" borderId="1" xfId="0" applyNumberFormat="1" applyFont="1" applyBorder="1" applyAlignment="1">
      <alignment horizontal="center" vertical="center"/>
    </xf>
    <xf numFmtId="179" fontId="5" fillId="0" borderId="32" xfId="0" applyNumberFormat="1" applyFont="1" applyBorder="1" applyAlignment="1">
      <alignment horizontal="center" vertical="center"/>
    </xf>
    <xf numFmtId="179" fontId="5" fillId="0" borderId="3" xfId="0" applyNumberFormat="1" applyFont="1" applyBorder="1" applyAlignment="1">
      <alignment horizontal="center" vertical="center"/>
    </xf>
    <xf numFmtId="182" fontId="3" fillId="0" borderId="29" xfId="0" applyNumberFormat="1" applyFont="1" applyBorder="1" applyAlignment="1">
      <alignment horizontal="right" vertical="center"/>
    </xf>
    <xf numFmtId="182" fontId="3" fillId="0" borderId="30" xfId="0" applyNumberFormat="1" applyFont="1" applyBorder="1" applyAlignment="1">
      <alignment horizontal="right" vertical="center"/>
    </xf>
    <xf numFmtId="0" fontId="3" fillId="0" borderId="3" xfId="0" applyFont="1" applyBorder="1" applyAlignment="1">
      <alignment horizontal="center" vertical="center"/>
    </xf>
    <xf numFmtId="0" fontId="4" fillId="0" borderId="0" xfId="0" applyFont="1" applyAlignment="1">
      <alignment horizontal="center" vertical="center" shrinkToFit="1"/>
    </xf>
    <xf numFmtId="0" fontId="13" fillId="0" borderId="20" xfId="0" applyFont="1" applyBorder="1" applyAlignment="1">
      <alignment horizontal="center" vertical="center"/>
    </xf>
    <xf numFmtId="0" fontId="13" fillId="0" borderId="21" xfId="0" applyFont="1" applyBorder="1" applyAlignment="1">
      <alignment horizontal="center" vertical="center"/>
    </xf>
    <xf numFmtId="176" fontId="13" fillId="0" borderId="22" xfId="0" applyNumberFormat="1" applyFont="1" applyBorder="1" applyAlignment="1">
      <alignment horizontal="center" vertical="center"/>
    </xf>
    <xf numFmtId="176" fontId="13" fillId="0" borderId="23" xfId="0" applyNumberFormat="1" applyFont="1" applyBorder="1" applyAlignment="1">
      <alignment horizontal="center" vertical="center"/>
    </xf>
    <xf numFmtId="176" fontId="13" fillId="0" borderId="24" xfId="0" applyNumberFormat="1" applyFont="1" applyBorder="1" applyAlignment="1">
      <alignment horizontal="center" vertical="center"/>
    </xf>
    <xf numFmtId="176" fontId="13" fillId="0" borderId="25" xfId="0" applyNumberFormat="1" applyFont="1" applyBorder="1" applyAlignment="1">
      <alignment horizontal="center" vertical="center"/>
    </xf>
    <xf numFmtId="0" fontId="14" fillId="0" borderId="0" xfId="0" applyFont="1" applyAlignment="1">
      <alignment horizontal="center" vertical="center"/>
    </xf>
    <xf numFmtId="176" fontId="14" fillId="0" borderId="0" xfId="0" applyNumberFormat="1"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 fillId="0" borderId="0" xfId="1">
      <alignment vertical="center"/>
    </xf>
    <xf numFmtId="0" fontId="1" fillId="0" borderId="0" xfId="1">
      <alignment vertical="center"/>
    </xf>
    <xf numFmtId="0" fontId="1" fillId="0" borderId="1" xfId="1" applyBorder="1">
      <alignment vertical="center"/>
    </xf>
    <xf numFmtId="0" fontId="1" fillId="0" borderId="1" xfId="1" applyBorder="1" applyAlignment="1">
      <alignment horizontal="center" vertical="center"/>
    </xf>
    <xf numFmtId="0" fontId="1" fillId="0" borderId="0" xfId="1" applyAlignment="1">
      <alignment vertical="center" wrapText="1"/>
    </xf>
    <xf numFmtId="0" fontId="1" fillId="0" borderId="27" xfId="1" applyBorder="1" applyAlignment="1">
      <alignment horizontal="center" vertical="center"/>
    </xf>
    <xf numFmtId="0" fontId="1" fillId="0" borderId="3" xfId="1" applyBorder="1" applyAlignment="1">
      <alignment horizontal="center" vertical="center"/>
    </xf>
    <xf numFmtId="0" fontId="1" fillId="0" borderId="32" xfId="1" applyBorder="1" applyAlignment="1">
      <alignment horizontal="center" vertical="center"/>
    </xf>
    <xf numFmtId="0" fontId="1" fillId="0" borderId="26" xfId="1" applyBorder="1" applyAlignment="1">
      <alignment horizontal="center" vertical="center"/>
    </xf>
    <xf numFmtId="0" fontId="1" fillId="0" borderId="31" xfId="1" applyBorder="1" applyAlignment="1">
      <alignment horizontal="center" vertical="center"/>
    </xf>
    <xf numFmtId="0" fontId="1" fillId="0" borderId="28" xfId="1" applyBorder="1" applyAlignment="1">
      <alignment horizontal="center" vertical="center"/>
    </xf>
    <xf numFmtId="0" fontId="1" fillId="0" borderId="5" xfId="1" applyBorder="1" applyAlignment="1">
      <alignment horizontal="center" vertical="center"/>
    </xf>
    <xf numFmtId="0" fontId="1" fillId="0" borderId="33" xfId="1" applyBorder="1" applyAlignment="1">
      <alignment horizontal="center" vertical="center"/>
    </xf>
    <xf numFmtId="14" fontId="1" fillId="0" borderId="40" xfId="1" applyNumberFormat="1" applyBorder="1" applyAlignment="1">
      <alignment horizontal="center" vertical="center"/>
    </xf>
    <xf numFmtId="0" fontId="1" fillId="0" borderId="41" xfId="1" applyBorder="1" applyAlignment="1">
      <alignment horizontal="center" vertical="center"/>
    </xf>
    <xf numFmtId="0" fontId="1" fillId="0" borderId="42" xfId="1" applyBorder="1" applyAlignment="1">
      <alignment horizontal="center" vertical="center" shrinkToFit="1"/>
    </xf>
    <xf numFmtId="0" fontId="1" fillId="0" borderId="40" xfId="1" applyBorder="1" applyAlignment="1">
      <alignment horizontal="center" vertical="center"/>
    </xf>
    <xf numFmtId="0" fontId="1" fillId="0" borderId="42" xfId="1" applyBorder="1" applyAlignment="1">
      <alignment horizontal="center" vertical="center"/>
    </xf>
    <xf numFmtId="0" fontId="15" fillId="0" borderId="0" xfId="1" applyFont="1">
      <alignment vertical="center"/>
    </xf>
    <xf numFmtId="0" fontId="15" fillId="0" borderId="0" xfId="1" applyFont="1" applyAlignment="1">
      <alignment vertical="center" wrapText="1"/>
    </xf>
    <xf numFmtId="0" fontId="1" fillId="0" borderId="0" xfId="1" applyAlignment="1">
      <alignment horizontal="lef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left" vertical="center"/>
    </xf>
    <xf numFmtId="0" fontId="17" fillId="0" borderId="0" xfId="1" applyFont="1">
      <alignment vertical="center"/>
    </xf>
    <xf numFmtId="0" fontId="1" fillId="0" borderId="0" xfId="1" applyAlignment="1">
      <alignment horizontal="center" vertical="center"/>
    </xf>
    <xf numFmtId="0" fontId="18" fillId="0" borderId="0" xfId="1" applyFont="1" applyAlignment="1">
      <alignment horizontal="center" vertical="center"/>
    </xf>
  </cellXfs>
  <cellStyles count="2">
    <cellStyle name="標準" xfId="0" builtinId="0"/>
    <cellStyle name="標準 2" xfId="1" xr:uid="{0BA8FD4E-8C22-4278-8970-F9EAE5FB8F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142875</xdr:colOff>
      <xdr:row>6</xdr:row>
      <xdr:rowOff>47625</xdr:rowOff>
    </xdr:from>
    <xdr:to>
      <xdr:col>2</xdr:col>
      <xdr:colOff>438150</xdr:colOff>
      <xdr:row>6</xdr:row>
      <xdr:rowOff>371475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514475" y="1076325"/>
          <a:ext cx="295275" cy="1238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topLeftCell="A13" workbookViewId="0">
      <selection activeCell="J40" sqref="J40"/>
    </sheetView>
  </sheetViews>
  <sheetFormatPr defaultRowHeight="13.5" x14ac:dyDescent="0.15"/>
  <cols>
    <col min="1" max="2" width="4.5" style="1" customWidth="1"/>
    <col min="3" max="3" width="15" style="1" customWidth="1"/>
    <col min="4" max="4" width="9" style="1"/>
    <col min="5" max="5" width="13.875" style="1" bestFit="1" customWidth="1"/>
    <col min="6" max="16384" width="9" style="1"/>
  </cols>
  <sheetData>
    <row r="1" spans="1:10" ht="15" customHeight="1" x14ac:dyDescent="0.15">
      <c r="A1" s="62" t="s">
        <v>44</v>
      </c>
      <c r="B1" s="63"/>
      <c r="C1" s="63"/>
      <c r="D1" s="63"/>
      <c r="E1" s="63"/>
      <c r="F1" s="63"/>
      <c r="G1" s="63"/>
      <c r="H1" s="63"/>
      <c r="I1" s="63"/>
      <c r="J1" s="64"/>
    </row>
    <row r="2" spans="1:10" ht="26.25" customHeight="1" x14ac:dyDescent="0.15">
      <c r="A2" s="65"/>
      <c r="B2" s="66"/>
      <c r="C2" s="66"/>
      <c r="D2" s="66"/>
      <c r="E2" s="66"/>
      <c r="F2" s="66"/>
      <c r="G2" s="66"/>
      <c r="H2" s="66"/>
      <c r="I2" s="66"/>
      <c r="J2" s="67"/>
    </row>
    <row r="3" spans="1:10" ht="45" customHeight="1" x14ac:dyDescent="0.15">
      <c r="A3" s="57" t="s">
        <v>43</v>
      </c>
      <c r="B3" s="49"/>
      <c r="C3" s="36" t="s">
        <v>14</v>
      </c>
      <c r="D3" s="72"/>
      <c r="E3" s="73"/>
      <c r="F3" s="73"/>
      <c r="G3" s="73"/>
      <c r="H3" s="73"/>
      <c r="I3" s="73"/>
      <c r="J3" s="74"/>
    </row>
    <row r="4" spans="1:10" ht="45" customHeight="1" x14ac:dyDescent="0.15">
      <c r="A4" s="81"/>
      <c r="B4" s="50"/>
      <c r="C4" s="30" t="s">
        <v>42</v>
      </c>
      <c r="D4" s="75"/>
      <c r="E4" s="76"/>
      <c r="F4" s="76"/>
      <c r="G4" s="76"/>
      <c r="H4" s="76"/>
      <c r="I4" s="76"/>
      <c r="J4" s="77"/>
    </row>
    <row r="5" spans="1:10" ht="45" customHeight="1" x14ac:dyDescent="0.15">
      <c r="A5" s="58"/>
      <c r="B5" s="51"/>
      <c r="C5" s="29" t="s">
        <v>41</v>
      </c>
      <c r="D5" s="52"/>
      <c r="E5" s="53"/>
      <c r="F5" s="53"/>
      <c r="G5" s="53"/>
      <c r="H5" s="53"/>
      <c r="I5" s="53"/>
      <c r="J5" s="37" t="s">
        <v>45</v>
      </c>
    </row>
    <row r="6" spans="1:10" ht="30" customHeight="1" x14ac:dyDescent="0.15">
      <c r="A6" s="57" t="s">
        <v>40</v>
      </c>
      <c r="B6" s="49" t="s">
        <v>39</v>
      </c>
      <c r="C6" s="35" t="s">
        <v>38</v>
      </c>
      <c r="D6" s="27"/>
      <c r="E6" s="27"/>
      <c r="F6" s="27"/>
      <c r="G6" s="27"/>
      <c r="H6" s="27"/>
      <c r="I6" s="27"/>
      <c r="J6" s="26"/>
    </row>
    <row r="7" spans="1:10" ht="30" customHeight="1" x14ac:dyDescent="0.15">
      <c r="A7" s="81"/>
      <c r="B7" s="50"/>
      <c r="C7" s="23" t="s">
        <v>37</v>
      </c>
      <c r="D7" s="3"/>
      <c r="E7" s="3"/>
      <c r="F7" s="3"/>
      <c r="G7" s="3"/>
      <c r="H7" s="3"/>
      <c r="I7" s="3"/>
      <c r="J7" s="34"/>
    </row>
    <row r="8" spans="1:10" ht="37.5" customHeight="1" x14ac:dyDescent="0.15">
      <c r="A8" s="58"/>
      <c r="B8" s="51"/>
      <c r="C8" s="33" t="s">
        <v>36</v>
      </c>
      <c r="D8" s="20"/>
      <c r="E8" s="20"/>
      <c r="F8" s="20"/>
      <c r="G8" s="20"/>
      <c r="H8" s="20"/>
      <c r="I8" s="20"/>
      <c r="J8" s="19"/>
    </row>
    <row r="9" spans="1:10" ht="45" customHeight="1" x14ac:dyDescent="0.15">
      <c r="A9" s="57" t="s">
        <v>35</v>
      </c>
      <c r="B9" s="49" t="s">
        <v>34</v>
      </c>
      <c r="C9" s="27"/>
      <c r="D9" s="79"/>
      <c r="E9" s="79"/>
      <c r="F9" s="79"/>
      <c r="G9" s="42" t="s">
        <v>48</v>
      </c>
      <c r="H9" s="27"/>
      <c r="I9" s="27"/>
      <c r="J9" s="26"/>
    </row>
    <row r="10" spans="1:10" ht="45" customHeight="1" x14ac:dyDescent="0.15">
      <c r="A10" s="58"/>
      <c r="B10" s="51"/>
      <c r="C10" s="32"/>
      <c r="D10" s="80" t="str">
        <f>IF(I10="","",D9+I10-1)</f>
        <v/>
      </c>
      <c r="E10" s="80"/>
      <c r="F10" s="80"/>
      <c r="G10" s="43" t="s">
        <v>49</v>
      </c>
      <c r="H10" s="32"/>
      <c r="I10" s="44"/>
      <c r="J10" s="31" t="s">
        <v>33</v>
      </c>
    </row>
    <row r="11" spans="1:10" ht="41.25" customHeight="1" x14ac:dyDescent="0.15">
      <c r="A11" s="57" t="s">
        <v>32</v>
      </c>
      <c r="B11" s="49" t="s">
        <v>31</v>
      </c>
      <c r="C11" s="30" t="s">
        <v>30</v>
      </c>
      <c r="D11" s="69" t="str">
        <f>IFERROR(IF(D12="","",VLOOKUP($D$12,#REF!,4,FALSE)),"")</f>
        <v/>
      </c>
      <c r="E11" s="70"/>
      <c r="F11" s="70"/>
      <c r="G11" s="70"/>
      <c r="H11" s="70"/>
      <c r="I11" s="70"/>
      <c r="J11" s="71"/>
    </row>
    <row r="12" spans="1:10" ht="41.25" customHeight="1" x14ac:dyDescent="0.15">
      <c r="A12" s="58"/>
      <c r="B12" s="51"/>
      <c r="C12" s="29" t="s">
        <v>29</v>
      </c>
      <c r="D12" s="69"/>
      <c r="E12" s="70"/>
      <c r="F12" s="70"/>
      <c r="G12" s="70"/>
      <c r="H12" s="70"/>
      <c r="I12" s="70"/>
      <c r="J12" s="71"/>
    </row>
    <row r="13" spans="1:10" x14ac:dyDescent="0.15">
      <c r="A13" s="28"/>
      <c r="B13" s="27"/>
      <c r="C13" s="27"/>
      <c r="D13" s="27"/>
      <c r="E13" s="27"/>
      <c r="F13" s="27"/>
      <c r="G13" s="27"/>
      <c r="H13" s="27"/>
      <c r="I13" s="27"/>
      <c r="J13" s="26"/>
    </row>
    <row r="14" spans="1:10" s="6" customFormat="1" ht="14.25" x14ac:dyDescent="0.15">
      <c r="A14" s="24"/>
      <c r="B14" s="23"/>
      <c r="C14" s="23" t="s">
        <v>28</v>
      </c>
      <c r="D14" s="23"/>
      <c r="E14" s="23"/>
      <c r="F14" s="23"/>
      <c r="G14" s="23"/>
      <c r="H14" s="23"/>
      <c r="I14" s="23"/>
      <c r="J14" s="22"/>
    </row>
    <row r="15" spans="1:10" s="6" customFormat="1" ht="14.25" x14ac:dyDescent="0.15">
      <c r="A15" s="24"/>
      <c r="B15" s="23"/>
      <c r="C15" s="23"/>
      <c r="D15" s="23"/>
      <c r="E15" s="23"/>
      <c r="F15" s="23"/>
      <c r="G15" s="23"/>
      <c r="H15" s="23"/>
      <c r="I15" s="23"/>
      <c r="J15" s="22"/>
    </row>
    <row r="16" spans="1:10" s="6" customFormat="1" ht="14.25" x14ac:dyDescent="0.15">
      <c r="A16" s="24"/>
      <c r="B16" s="23"/>
      <c r="C16" s="59">
        <f ca="1">NOW()</f>
        <v>44756.719404629628</v>
      </c>
      <c r="D16" s="59"/>
      <c r="E16" s="48">
        <v>27</v>
      </c>
      <c r="F16" s="45"/>
      <c r="G16" s="23"/>
      <c r="H16" s="23"/>
      <c r="I16" s="23"/>
      <c r="J16" s="22"/>
    </row>
    <row r="17" spans="1:10" s="6" customFormat="1" ht="14.25" x14ac:dyDescent="0.15">
      <c r="A17" s="24"/>
      <c r="B17" s="23"/>
      <c r="C17" s="23"/>
      <c r="D17" s="23"/>
      <c r="E17" s="23"/>
      <c r="F17" s="23"/>
      <c r="G17" s="23"/>
      <c r="H17" s="23"/>
      <c r="I17" s="23"/>
      <c r="J17" s="22"/>
    </row>
    <row r="18" spans="1:10" s="6" customFormat="1" ht="14.25" x14ac:dyDescent="0.15">
      <c r="A18" s="24"/>
      <c r="B18" s="23" t="s">
        <v>27</v>
      </c>
      <c r="C18" s="23"/>
      <c r="D18" s="23"/>
      <c r="E18" s="23"/>
      <c r="F18" s="23"/>
      <c r="G18" s="23"/>
      <c r="H18" s="23"/>
      <c r="I18" s="23"/>
      <c r="J18" s="22"/>
    </row>
    <row r="19" spans="1:10" s="6" customFormat="1" ht="14.25" x14ac:dyDescent="0.15">
      <c r="A19" s="24"/>
      <c r="B19" s="60" t="str">
        <f>IFERROR(IF($D$12="","",VLOOKUP($D$12,#REF!,2,FALSE)),"")</f>
        <v/>
      </c>
      <c r="C19" s="60"/>
      <c r="D19" s="60"/>
      <c r="E19" s="23"/>
      <c r="F19" s="23"/>
      <c r="G19" s="23"/>
      <c r="H19" s="23"/>
      <c r="I19" s="23"/>
      <c r="J19" s="22"/>
    </row>
    <row r="20" spans="1:10" s="6" customFormat="1" ht="14.25" x14ac:dyDescent="0.15">
      <c r="A20" s="24"/>
      <c r="B20" s="60"/>
      <c r="C20" s="60"/>
      <c r="D20" s="60"/>
      <c r="F20" s="23"/>
      <c r="G20" s="23"/>
      <c r="H20" s="23"/>
      <c r="I20" s="23"/>
      <c r="J20" s="22"/>
    </row>
    <row r="21" spans="1:10" s="6" customFormat="1" ht="14.25" x14ac:dyDescent="0.15">
      <c r="A21" s="24"/>
      <c r="B21" s="60" t="str">
        <f>IFERROR(IF($D$12="","",VLOOKUP($D$12,#REF!,3,FALSE)),D12)</f>
        <v/>
      </c>
      <c r="C21" s="60"/>
      <c r="D21" s="60"/>
      <c r="F21" s="23"/>
      <c r="G21" s="23"/>
      <c r="H21" s="23"/>
      <c r="I21" s="23"/>
      <c r="J21" s="22"/>
    </row>
    <row r="22" spans="1:10" s="6" customFormat="1" ht="14.25" x14ac:dyDescent="0.15">
      <c r="A22" s="24"/>
      <c r="B22" s="60"/>
      <c r="C22" s="60"/>
      <c r="D22" s="60"/>
      <c r="E22" s="46" t="s">
        <v>26</v>
      </c>
      <c r="F22" s="23"/>
      <c r="G22" s="23"/>
      <c r="H22" s="23"/>
      <c r="I22" s="23"/>
      <c r="J22" s="22"/>
    </row>
    <row r="23" spans="1:10" s="6" customFormat="1" ht="14.25" x14ac:dyDescent="0.15">
      <c r="A23" s="24"/>
      <c r="B23" s="68"/>
      <c r="C23" s="68"/>
      <c r="D23" s="68"/>
      <c r="F23" s="23"/>
      <c r="G23" s="23"/>
      <c r="H23" s="23"/>
      <c r="I23" s="23"/>
      <c r="J23" s="22"/>
    </row>
    <row r="24" spans="1:10" s="6" customFormat="1" ht="14.25" x14ac:dyDescent="0.15">
      <c r="A24" s="24"/>
      <c r="B24" s="23"/>
      <c r="C24" s="23"/>
      <c r="D24" s="23"/>
      <c r="E24" s="23"/>
      <c r="F24" s="23"/>
      <c r="G24" s="23"/>
      <c r="H24" s="23"/>
      <c r="I24" s="23"/>
      <c r="J24" s="22"/>
    </row>
    <row r="25" spans="1:10" s="6" customFormat="1" ht="14.25" x14ac:dyDescent="0.15">
      <c r="A25" s="24"/>
      <c r="B25" s="23"/>
      <c r="C25" s="23"/>
      <c r="D25" s="23"/>
      <c r="E25" s="23"/>
      <c r="F25" s="23"/>
      <c r="G25" s="23"/>
      <c r="H25" s="23"/>
      <c r="I25" s="23"/>
      <c r="J25" s="22"/>
    </row>
    <row r="26" spans="1:10" s="6" customFormat="1" ht="14.25" x14ac:dyDescent="0.15">
      <c r="A26" s="24"/>
      <c r="B26" s="23"/>
      <c r="C26" s="23"/>
      <c r="D26" s="23"/>
      <c r="E26" s="25" t="s">
        <v>25</v>
      </c>
      <c r="F26" s="55" t="str">
        <f>IFERROR(VLOOKUP($D$3,#REF!,4,FALSE),"")</f>
        <v/>
      </c>
      <c r="G26" s="55"/>
      <c r="H26" s="55"/>
      <c r="I26" s="55"/>
      <c r="J26" s="56"/>
    </row>
    <row r="27" spans="1:10" s="6" customFormat="1" ht="14.25" x14ac:dyDescent="0.15">
      <c r="A27" s="24"/>
      <c r="B27" s="23"/>
      <c r="C27" s="23"/>
      <c r="D27" s="23"/>
      <c r="E27" s="23"/>
      <c r="F27" s="55"/>
      <c r="G27" s="55"/>
      <c r="H27" s="55"/>
      <c r="I27" s="55"/>
      <c r="J27" s="56"/>
    </row>
    <row r="28" spans="1:10" s="6" customFormat="1" ht="14.25" x14ac:dyDescent="0.15">
      <c r="A28" s="24"/>
      <c r="B28" s="23"/>
      <c r="C28" s="23"/>
      <c r="D28" s="23"/>
      <c r="E28" s="25" t="s">
        <v>14</v>
      </c>
      <c r="F28" s="54">
        <f>D3</f>
        <v>0</v>
      </c>
      <c r="G28" s="54"/>
      <c r="H28" s="54"/>
      <c r="I28" s="54"/>
      <c r="J28" s="22"/>
    </row>
    <row r="29" spans="1:10" s="6" customFormat="1" ht="14.25" x14ac:dyDescent="0.15">
      <c r="A29" s="24"/>
      <c r="B29" s="23"/>
      <c r="C29" s="23"/>
      <c r="D29" s="23"/>
      <c r="E29" s="23"/>
      <c r="F29" s="54"/>
      <c r="G29" s="54"/>
      <c r="H29" s="54"/>
      <c r="I29" s="54"/>
      <c r="J29" s="22"/>
    </row>
    <row r="30" spans="1:10" s="6" customFormat="1" ht="14.25" x14ac:dyDescent="0.15">
      <c r="A30" s="24"/>
      <c r="B30" s="23"/>
      <c r="C30" s="23"/>
      <c r="D30" s="23"/>
      <c r="E30" s="23"/>
      <c r="F30" s="23"/>
      <c r="G30" s="23"/>
      <c r="H30" s="23"/>
      <c r="I30" s="23"/>
      <c r="J30" s="22"/>
    </row>
    <row r="31" spans="1:10" s="6" customFormat="1" ht="14.25" x14ac:dyDescent="0.15">
      <c r="A31" s="24"/>
      <c r="B31" s="23"/>
      <c r="C31" s="23"/>
      <c r="D31" s="23"/>
      <c r="E31" s="23" t="s">
        <v>50</v>
      </c>
      <c r="F31" s="23"/>
      <c r="G31" s="78" t="str">
        <f>IFERROR(VLOOKUP($D$3,#REF!,5,FALSE),"")</f>
        <v/>
      </c>
      <c r="H31" s="78"/>
      <c r="I31" s="78"/>
      <c r="J31" s="22"/>
    </row>
    <row r="32" spans="1:10" s="6" customFormat="1" ht="14.25" x14ac:dyDescent="0.15">
      <c r="A32" s="24"/>
      <c r="B32" s="23"/>
      <c r="C32" s="23"/>
      <c r="D32" s="23"/>
      <c r="E32" s="23"/>
      <c r="F32" s="23"/>
      <c r="G32" s="78"/>
      <c r="H32" s="78"/>
      <c r="I32" s="78"/>
      <c r="J32" s="22" t="s">
        <v>24</v>
      </c>
    </row>
    <row r="33" spans="1:10" x14ac:dyDescent="0.15">
      <c r="A33" s="21"/>
      <c r="B33" s="20"/>
      <c r="C33" s="20"/>
      <c r="D33" s="20"/>
      <c r="E33" s="20"/>
      <c r="F33" s="20"/>
      <c r="G33" s="20"/>
      <c r="H33" s="20"/>
      <c r="I33" s="20"/>
      <c r="J33" s="19"/>
    </row>
    <row r="34" spans="1:10" s="6" customFormat="1" ht="22.5" customHeight="1" x14ac:dyDescent="0.15">
      <c r="A34" s="61" t="s">
        <v>23</v>
      </c>
      <c r="B34" s="61"/>
    </row>
    <row r="35" spans="1:10" s="6" customFormat="1" ht="18.75" customHeight="1" x14ac:dyDescent="0.15">
      <c r="B35" s="18">
        <v>1</v>
      </c>
      <c r="C35" s="6" t="s">
        <v>22</v>
      </c>
    </row>
    <row r="36" spans="1:10" s="6" customFormat="1" ht="18.75" customHeight="1" x14ac:dyDescent="0.15">
      <c r="B36" s="18">
        <v>2</v>
      </c>
      <c r="C36" s="6" t="s">
        <v>21</v>
      </c>
    </row>
    <row r="37" spans="1:10" s="6" customFormat="1" ht="18.75" customHeight="1" x14ac:dyDescent="0.15">
      <c r="B37" s="18">
        <v>3</v>
      </c>
      <c r="C37" s="6" t="s">
        <v>20</v>
      </c>
    </row>
    <row r="38" spans="1:10" ht="14.25" customHeight="1" x14ac:dyDescent="0.15"/>
    <row r="39" spans="1:10" ht="14.25" customHeight="1" x14ac:dyDescent="0.15"/>
    <row r="40" spans="1:10" ht="14.25" customHeight="1" x14ac:dyDescent="0.15"/>
    <row r="41" spans="1:10" ht="14.25" customHeight="1" x14ac:dyDescent="0.15"/>
    <row r="42" spans="1:10" ht="14.25" customHeight="1" x14ac:dyDescent="0.15"/>
  </sheetData>
  <mergeCells count="23">
    <mergeCell ref="A34:B34"/>
    <mergeCell ref="A1:J2"/>
    <mergeCell ref="B23:D23"/>
    <mergeCell ref="D11:J11"/>
    <mergeCell ref="D3:J3"/>
    <mergeCell ref="D4:J4"/>
    <mergeCell ref="D12:J12"/>
    <mergeCell ref="B19:D20"/>
    <mergeCell ref="A11:A12"/>
    <mergeCell ref="B9:B10"/>
    <mergeCell ref="B11:B12"/>
    <mergeCell ref="G31:I32"/>
    <mergeCell ref="D9:F9"/>
    <mergeCell ref="D10:F10"/>
    <mergeCell ref="A3:B5"/>
    <mergeCell ref="A6:A8"/>
    <mergeCell ref="B6:B8"/>
    <mergeCell ref="D5:I5"/>
    <mergeCell ref="F28:I29"/>
    <mergeCell ref="F26:J27"/>
    <mergeCell ref="A9:A10"/>
    <mergeCell ref="C16:D16"/>
    <mergeCell ref="B21:D22"/>
  </mergeCells>
  <phoneticPr fontId="2"/>
  <dataValidations count="2">
    <dataValidation type="list" allowBlank="1" showInputMessage="1" showErrorMessage="1" sqref="D12:J12" xr:uid="{00000000-0002-0000-0000-000000000000}">
      <formula1>#REF!</formula1>
    </dataValidation>
    <dataValidation type="list" allowBlank="1" showInputMessage="1" showErrorMessage="1" sqref="D3:J3" xr:uid="{00000000-0002-0000-0000-000001000000}">
      <formula1>#REF!</formula1>
    </dataValidation>
  </dataValidations>
  <printOptions horizontalCentered="1" verticalCentered="1"/>
  <pageMargins left="0.78740157480314965" right="0.78740157480314965" top="0.59055118110236227" bottom="0.59055118110236227"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8"/>
  <sheetViews>
    <sheetView workbookViewId="0">
      <selection activeCell="V19" sqref="V19"/>
    </sheetView>
  </sheetViews>
  <sheetFormatPr defaultRowHeight="13.5" x14ac:dyDescent="0.15"/>
  <cols>
    <col min="1" max="2" width="8.5" style="1" customWidth="1"/>
    <col min="3" max="4" width="7.75" style="1" customWidth="1"/>
    <col min="5" max="5" width="7.25" style="1" bestFit="1" customWidth="1"/>
    <col min="6" max="6" width="5.625" style="1" customWidth="1"/>
    <col min="7" max="7" width="9.75" style="1" customWidth="1"/>
    <col min="8" max="8" width="5.625" style="1" customWidth="1"/>
    <col min="9" max="10" width="5" style="1" customWidth="1"/>
    <col min="11" max="12" width="10" style="1" customWidth="1"/>
    <col min="13" max="14" width="7.5" style="1" customWidth="1"/>
    <col min="15" max="15" width="9" style="1"/>
    <col min="16" max="18" width="10.625" style="1" customWidth="1"/>
    <col min="19" max="16384" width="9" style="1"/>
  </cols>
  <sheetData>
    <row r="1" spans="1:18" ht="13.5" customHeight="1" thickBot="1" x14ac:dyDescent="0.25">
      <c r="A1" s="84" t="s">
        <v>14</v>
      </c>
      <c r="B1" s="84"/>
      <c r="C1" s="86">
        <f>利用証明書!D3</f>
        <v>0</v>
      </c>
      <c r="D1" s="86"/>
      <c r="E1" s="86"/>
      <c r="F1" s="86"/>
      <c r="G1" s="86"/>
      <c r="H1" s="12"/>
      <c r="I1" s="11"/>
      <c r="J1" s="123" t="s">
        <v>47</v>
      </c>
      <c r="K1" s="123"/>
      <c r="L1" s="123"/>
      <c r="M1" s="123"/>
      <c r="N1" s="123"/>
      <c r="O1" s="123"/>
      <c r="P1" s="11"/>
      <c r="Q1" s="11"/>
      <c r="R1" s="11"/>
    </row>
    <row r="2" spans="1:18" ht="13.5" customHeight="1" x14ac:dyDescent="0.2">
      <c r="A2" s="85"/>
      <c r="B2" s="85"/>
      <c r="C2" s="87"/>
      <c r="D2" s="87"/>
      <c r="E2" s="87"/>
      <c r="F2" s="87"/>
      <c r="G2" s="87"/>
      <c r="H2" s="12"/>
      <c r="I2" s="11"/>
      <c r="J2" s="123"/>
      <c r="K2" s="123"/>
      <c r="L2" s="123"/>
      <c r="M2" s="123"/>
      <c r="N2" s="123"/>
      <c r="O2" s="123"/>
      <c r="P2" s="124" t="s">
        <v>46</v>
      </c>
      <c r="Q2" s="126" t="str">
        <f>利用証明書!D10</f>
        <v/>
      </c>
      <c r="R2" s="127"/>
    </row>
    <row r="3" spans="1:18" ht="14.25" thickBot="1" x14ac:dyDescent="0.2">
      <c r="D3" s="2"/>
      <c r="E3" s="2"/>
      <c r="F3" s="2"/>
      <c r="G3" s="2"/>
      <c r="H3" s="2"/>
      <c r="I3" s="2"/>
      <c r="J3" s="2"/>
      <c r="K3" s="2"/>
      <c r="L3" s="2"/>
      <c r="M3" s="2"/>
      <c r="N3" s="2"/>
      <c r="O3" s="2"/>
      <c r="P3" s="125"/>
      <c r="Q3" s="128"/>
      <c r="R3" s="129"/>
    </row>
    <row r="4" spans="1:18" ht="22.5" customHeight="1" x14ac:dyDescent="0.15">
      <c r="A4" s="88" t="s">
        <v>3</v>
      </c>
      <c r="B4" s="89"/>
      <c r="C4" s="92" t="s">
        <v>0</v>
      </c>
      <c r="D4" s="93"/>
      <c r="E4" s="94"/>
      <c r="F4" s="98" t="s">
        <v>9</v>
      </c>
      <c r="G4" s="14" t="s">
        <v>15</v>
      </c>
      <c r="H4" s="98" t="s">
        <v>17</v>
      </c>
      <c r="I4" s="114" t="s">
        <v>2</v>
      </c>
      <c r="J4" s="114"/>
      <c r="K4" s="114"/>
      <c r="L4" s="115"/>
      <c r="M4" s="92" t="s">
        <v>1</v>
      </c>
      <c r="N4" s="94"/>
      <c r="O4" s="100" t="s">
        <v>6</v>
      </c>
      <c r="P4" s="89"/>
      <c r="Q4" s="89"/>
      <c r="R4" s="101"/>
    </row>
    <row r="5" spans="1:18" ht="22.5" customHeight="1" thickBot="1" x14ac:dyDescent="0.2">
      <c r="A5" s="90"/>
      <c r="B5" s="91"/>
      <c r="C5" s="95"/>
      <c r="D5" s="96"/>
      <c r="E5" s="97"/>
      <c r="F5" s="99"/>
      <c r="G5" s="7" t="s">
        <v>16</v>
      </c>
      <c r="H5" s="99"/>
      <c r="I5" s="96" t="s">
        <v>4</v>
      </c>
      <c r="J5" s="96"/>
      <c r="K5" s="106" t="s">
        <v>5</v>
      </c>
      <c r="L5" s="107"/>
      <c r="M5" s="95"/>
      <c r="N5" s="97"/>
      <c r="O5" s="102"/>
      <c r="P5" s="91"/>
      <c r="Q5" s="91"/>
      <c r="R5" s="103"/>
    </row>
    <row r="6" spans="1:18" ht="27" customHeight="1" x14ac:dyDescent="0.15">
      <c r="A6" s="108"/>
      <c r="B6" s="109"/>
      <c r="C6" s="110"/>
      <c r="D6" s="111"/>
      <c r="E6" s="15" t="str">
        <f>IF(OR(C6=0,C6=""),"（   歳）",INT(YEARFRAC($Q$2,C6)))</f>
        <v>（   歳）</v>
      </c>
      <c r="F6" s="47" t="str">
        <f>IF(A6=0,"","①")</f>
        <v/>
      </c>
      <c r="G6" s="13"/>
      <c r="H6" s="40"/>
      <c r="I6" s="112"/>
      <c r="J6" s="112"/>
      <c r="K6" s="113"/>
      <c r="L6" s="113"/>
      <c r="M6" s="112"/>
      <c r="N6" s="112"/>
      <c r="O6" s="113"/>
      <c r="P6" s="113"/>
      <c r="Q6" s="113"/>
      <c r="R6" s="133"/>
    </row>
    <row r="7" spans="1:18" ht="27" customHeight="1" x14ac:dyDescent="0.15">
      <c r="A7" s="116"/>
      <c r="B7" s="117"/>
      <c r="C7" s="110"/>
      <c r="D7" s="111"/>
      <c r="E7" s="15" t="str">
        <f t="shared" ref="E7:E17" si="0">IF(OR(C7=0,C7=""),"（   歳）",INT(YEARFRAC($Q$2,C7)))</f>
        <v>（   歳）</v>
      </c>
      <c r="F7" s="47" t="str">
        <f>IF(A7=0,"","①")</f>
        <v/>
      </c>
      <c r="G7" s="4"/>
      <c r="H7" s="41"/>
      <c r="I7" s="104"/>
      <c r="J7" s="104"/>
      <c r="K7" s="104"/>
      <c r="L7" s="104"/>
      <c r="M7" s="104"/>
      <c r="N7" s="104"/>
      <c r="O7" s="104"/>
      <c r="P7" s="104"/>
      <c r="Q7" s="104"/>
      <c r="R7" s="105"/>
    </row>
    <row r="8" spans="1:18" ht="27" customHeight="1" x14ac:dyDescent="0.15">
      <c r="A8" s="116"/>
      <c r="B8" s="117"/>
      <c r="C8" s="110"/>
      <c r="D8" s="111"/>
      <c r="E8" s="15" t="str">
        <f t="shared" si="0"/>
        <v>（   歳）</v>
      </c>
      <c r="F8" s="47" t="str">
        <f t="shared" ref="F8:F17" si="1">IF(A8=0,"","①")</f>
        <v/>
      </c>
      <c r="G8" s="4"/>
      <c r="H8" s="41"/>
      <c r="I8" s="104"/>
      <c r="J8" s="104"/>
      <c r="K8" s="104"/>
      <c r="L8" s="104"/>
      <c r="M8" s="104"/>
      <c r="N8" s="104"/>
      <c r="O8" s="104"/>
      <c r="P8" s="104"/>
      <c r="Q8" s="104"/>
      <c r="R8" s="105"/>
    </row>
    <row r="9" spans="1:18" ht="27" customHeight="1" x14ac:dyDescent="0.15">
      <c r="A9" s="116"/>
      <c r="B9" s="117"/>
      <c r="C9" s="110"/>
      <c r="D9" s="111"/>
      <c r="E9" s="15" t="str">
        <f t="shared" si="0"/>
        <v>（   歳）</v>
      </c>
      <c r="F9" s="47" t="str">
        <f t="shared" si="1"/>
        <v/>
      </c>
      <c r="G9" s="4"/>
      <c r="H9" s="41"/>
      <c r="I9" s="104"/>
      <c r="J9" s="104"/>
      <c r="K9" s="104"/>
      <c r="L9" s="104"/>
      <c r="M9" s="104"/>
      <c r="N9" s="104"/>
      <c r="O9" s="104"/>
      <c r="P9" s="104"/>
      <c r="Q9" s="104"/>
      <c r="R9" s="105"/>
    </row>
    <row r="10" spans="1:18" ht="27" customHeight="1" x14ac:dyDescent="0.15">
      <c r="A10" s="116"/>
      <c r="B10" s="117"/>
      <c r="C10" s="110"/>
      <c r="D10" s="111"/>
      <c r="E10" s="15" t="str">
        <f t="shared" si="0"/>
        <v>（   歳）</v>
      </c>
      <c r="F10" s="47" t="str">
        <f t="shared" si="1"/>
        <v/>
      </c>
      <c r="G10" s="4"/>
      <c r="H10" s="41"/>
      <c r="I10" s="104"/>
      <c r="J10" s="104"/>
      <c r="K10" s="104"/>
      <c r="L10" s="104"/>
      <c r="M10" s="104"/>
      <c r="N10" s="104"/>
      <c r="O10" s="104"/>
      <c r="P10" s="104"/>
      <c r="Q10" s="104"/>
      <c r="R10" s="105"/>
    </row>
    <row r="11" spans="1:18" ht="27" customHeight="1" x14ac:dyDescent="0.15">
      <c r="A11" s="116"/>
      <c r="B11" s="117"/>
      <c r="C11" s="110"/>
      <c r="D11" s="111"/>
      <c r="E11" s="15" t="str">
        <f t="shared" si="0"/>
        <v>（   歳）</v>
      </c>
      <c r="F11" s="47" t="str">
        <f t="shared" si="1"/>
        <v/>
      </c>
      <c r="G11" s="4"/>
      <c r="H11" s="41"/>
      <c r="I11" s="104"/>
      <c r="J11" s="104"/>
      <c r="K11" s="104"/>
      <c r="L11" s="104"/>
      <c r="M11" s="104"/>
      <c r="N11" s="104"/>
      <c r="O11" s="104"/>
      <c r="P11" s="104"/>
      <c r="Q11" s="104"/>
      <c r="R11" s="105"/>
    </row>
    <row r="12" spans="1:18" ht="27" customHeight="1" x14ac:dyDescent="0.15">
      <c r="A12" s="116"/>
      <c r="B12" s="117"/>
      <c r="C12" s="110"/>
      <c r="D12" s="111"/>
      <c r="E12" s="15" t="str">
        <f t="shared" si="0"/>
        <v>（   歳）</v>
      </c>
      <c r="F12" s="47" t="str">
        <f t="shared" si="1"/>
        <v/>
      </c>
      <c r="G12" s="4"/>
      <c r="H12" s="41"/>
      <c r="I12" s="104"/>
      <c r="J12" s="104"/>
      <c r="K12" s="104"/>
      <c r="L12" s="104"/>
      <c r="M12" s="104"/>
      <c r="N12" s="104"/>
      <c r="O12" s="104"/>
      <c r="P12" s="104"/>
      <c r="Q12" s="104"/>
      <c r="R12" s="105"/>
    </row>
    <row r="13" spans="1:18" ht="27" customHeight="1" x14ac:dyDescent="0.15">
      <c r="A13" s="116"/>
      <c r="B13" s="117"/>
      <c r="C13" s="110"/>
      <c r="D13" s="111"/>
      <c r="E13" s="15" t="str">
        <f t="shared" si="0"/>
        <v>（   歳）</v>
      </c>
      <c r="F13" s="47" t="str">
        <f t="shared" si="1"/>
        <v/>
      </c>
      <c r="G13" s="4"/>
      <c r="H13" s="41"/>
      <c r="I13" s="104"/>
      <c r="J13" s="104"/>
      <c r="K13" s="104"/>
      <c r="L13" s="104"/>
      <c r="M13" s="104"/>
      <c r="N13" s="104"/>
      <c r="O13" s="104"/>
      <c r="P13" s="104"/>
      <c r="Q13" s="104"/>
      <c r="R13" s="105"/>
    </row>
    <row r="14" spans="1:18" ht="27" customHeight="1" x14ac:dyDescent="0.15">
      <c r="A14" s="116"/>
      <c r="B14" s="117"/>
      <c r="C14" s="110"/>
      <c r="D14" s="111"/>
      <c r="E14" s="15" t="str">
        <f t="shared" si="0"/>
        <v>（   歳）</v>
      </c>
      <c r="F14" s="47" t="str">
        <f t="shared" si="1"/>
        <v/>
      </c>
      <c r="G14" s="4"/>
      <c r="H14" s="41"/>
      <c r="I14" s="104"/>
      <c r="J14" s="104"/>
      <c r="K14" s="104"/>
      <c r="L14" s="104"/>
      <c r="M14" s="104"/>
      <c r="N14" s="104"/>
      <c r="O14" s="104"/>
      <c r="P14" s="104"/>
      <c r="Q14" s="104"/>
      <c r="R14" s="105"/>
    </row>
    <row r="15" spans="1:18" ht="27" customHeight="1" x14ac:dyDescent="0.15">
      <c r="A15" s="116"/>
      <c r="B15" s="117"/>
      <c r="C15" s="110"/>
      <c r="D15" s="111"/>
      <c r="E15" s="15" t="str">
        <f t="shared" si="0"/>
        <v>（   歳）</v>
      </c>
      <c r="F15" s="47" t="str">
        <f t="shared" si="1"/>
        <v/>
      </c>
      <c r="G15" s="4"/>
      <c r="H15" s="41"/>
      <c r="I15" s="104"/>
      <c r="J15" s="104"/>
      <c r="K15" s="104"/>
      <c r="L15" s="104"/>
      <c r="M15" s="104"/>
      <c r="N15" s="104"/>
      <c r="O15" s="104"/>
      <c r="P15" s="104"/>
      <c r="Q15" s="104"/>
      <c r="R15" s="105"/>
    </row>
    <row r="16" spans="1:18" ht="27" customHeight="1" x14ac:dyDescent="0.15">
      <c r="A16" s="116"/>
      <c r="B16" s="117"/>
      <c r="C16" s="110"/>
      <c r="D16" s="111"/>
      <c r="E16" s="15" t="str">
        <f t="shared" si="0"/>
        <v>（   歳）</v>
      </c>
      <c r="F16" s="47" t="str">
        <f t="shared" si="1"/>
        <v/>
      </c>
      <c r="G16" s="4"/>
      <c r="H16" s="38"/>
      <c r="I16" s="104"/>
      <c r="J16" s="104"/>
      <c r="K16" s="104"/>
      <c r="L16" s="104"/>
      <c r="M16" s="104"/>
      <c r="N16" s="104"/>
      <c r="O16" s="104"/>
      <c r="P16" s="104"/>
      <c r="Q16" s="104"/>
      <c r="R16" s="105"/>
    </row>
    <row r="17" spans="1:18" ht="27" customHeight="1" thickBot="1" x14ac:dyDescent="0.2">
      <c r="A17" s="118"/>
      <c r="B17" s="119"/>
      <c r="C17" s="120"/>
      <c r="D17" s="121"/>
      <c r="E17" s="16" t="str">
        <f t="shared" si="0"/>
        <v>（   歳）</v>
      </c>
      <c r="F17" s="17" t="str">
        <f t="shared" si="1"/>
        <v/>
      </c>
      <c r="G17" s="8"/>
      <c r="H17" s="39"/>
      <c r="I17" s="122"/>
      <c r="J17" s="122"/>
      <c r="K17" s="122"/>
      <c r="L17" s="122"/>
      <c r="M17" s="122"/>
      <c r="N17" s="122"/>
      <c r="O17" s="122"/>
      <c r="P17" s="122"/>
      <c r="Q17" s="122"/>
      <c r="R17" s="132"/>
    </row>
    <row r="18" spans="1:18" ht="13.5" customHeight="1" x14ac:dyDescent="0.15"/>
    <row r="19" spans="1:18" ht="18.75" customHeight="1" x14ac:dyDescent="0.15">
      <c r="A19" s="5" t="s">
        <v>7</v>
      </c>
      <c r="B19" s="6" t="s">
        <v>8</v>
      </c>
    </row>
    <row r="20" spans="1:18" ht="18.75" customHeight="1" x14ac:dyDescent="0.15">
      <c r="A20" s="5">
        <v>2</v>
      </c>
      <c r="B20" s="6" t="s">
        <v>10</v>
      </c>
    </row>
    <row r="21" spans="1:18" ht="18.75" customHeight="1" x14ac:dyDescent="0.15">
      <c r="A21" s="6"/>
      <c r="B21" s="6" t="s">
        <v>11</v>
      </c>
    </row>
    <row r="22" spans="1:18" ht="18.75" customHeight="1" x14ac:dyDescent="0.15">
      <c r="A22" s="6">
        <v>3</v>
      </c>
      <c r="B22" s="6" t="s">
        <v>19</v>
      </c>
    </row>
    <row r="23" spans="1:18" ht="18.75" customHeight="1" x14ac:dyDescent="0.15">
      <c r="B23" s="6" t="s">
        <v>18</v>
      </c>
    </row>
    <row r="24" spans="1:18" x14ac:dyDescent="0.15">
      <c r="P24" s="82"/>
      <c r="Q24" s="82"/>
      <c r="R24" s="82"/>
    </row>
    <row r="25" spans="1:18" ht="18.75" customHeight="1" thickBot="1" x14ac:dyDescent="0.2">
      <c r="F25" s="10" t="s">
        <v>12</v>
      </c>
      <c r="G25" s="10"/>
      <c r="H25" s="10"/>
      <c r="I25" s="3"/>
      <c r="J25" s="3"/>
      <c r="K25" s="3"/>
      <c r="L25" s="3"/>
      <c r="M25" s="3"/>
      <c r="N25" s="9" t="s">
        <v>13</v>
      </c>
      <c r="O25" s="9"/>
      <c r="P25" s="83"/>
      <c r="Q25" s="83"/>
      <c r="R25" s="83"/>
    </row>
    <row r="26" spans="1:18" ht="14.25" thickTop="1" x14ac:dyDescent="0.15"/>
    <row r="27" spans="1:18" x14ac:dyDescent="0.15">
      <c r="P27" s="130"/>
      <c r="Q27" s="131"/>
      <c r="R27" s="131"/>
    </row>
    <row r="28" spans="1:18" x14ac:dyDescent="0.15">
      <c r="P28" s="130"/>
      <c r="Q28" s="131"/>
      <c r="R28" s="131"/>
    </row>
  </sheetData>
  <mergeCells count="89">
    <mergeCell ref="J1:O2"/>
    <mergeCell ref="P2:P3"/>
    <mergeCell ref="Q2:R3"/>
    <mergeCell ref="P27:P28"/>
    <mergeCell ref="Q27:R28"/>
    <mergeCell ref="O17:R17"/>
    <mergeCell ref="O16:R16"/>
    <mergeCell ref="O15:R15"/>
    <mergeCell ref="O14:R14"/>
    <mergeCell ref="O13:R13"/>
    <mergeCell ref="O12:R12"/>
    <mergeCell ref="O11:R11"/>
    <mergeCell ref="O10:R10"/>
    <mergeCell ref="O9:R9"/>
    <mergeCell ref="O8:R8"/>
    <mergeCell ref="O6:R6"/>
    <mergeCell ref="A17:B17"/>
    <mergeCell ref="C17:D17"/>
    <mergeCell ref="I17:J17"/>
    <mergeCell ref="K17:L17"/>
    <mergeCell ref="M17:N17"/>
    <mergeCell ref="A16:B16"/>
    <mergeCell ref="C16:D16"/>
    <mergeCell ref="I16:J16"/>
    <mergeCell ref="K16:L16"/>
    <mergeCell ref="M16:N16"/>
    <mergeCell ref="A15:B15"/>
    <mergeCell ref="C15:D15"/>
    <mergeCell ref="I15:J15"/>
    <mergeCell ref="K15:L15"/>
    <mergeCell ref="M15:N15"/>
    <mergeCell ref="A14:B14"/>
    <mergeCell ref="C14:D14"/>
    <mergeCell ref="I14:J14"/>
    <mergeCell ref="K14:L14"/>
    <mergeCell ref="M14:N14"/>
    <mergeCell ref="A13:B13"/>
    <mergeCell ref="C13:D13"/>
    <mergeCell ref="I13:J13"/>
    <mergeCell ref="K13:L13"/>
    <mergeCell ref="M13:N13"/>
    <mergeCell ref="A12:B12"/>
    <mergeCell ref="C12:D12"/>
    <mergeCell ref="I12:J12"/>
    <mergeCell ref="K12:L12"/>
    <mergeCell ref="M12:N12"/>
    <mergeCell ref="A11:B11"/>
    <mergeCell ref="C11:D11"/>
    <mergeCell ref="I11:J11"/>
    <mergeCell ref="K11:L11"/>
    <mergeCell ref="M11:N11"/>
    <mergeCell ref="A10:B10"/>
    <mergeCell ref="C10:D10"/>
    <mergeCell ref="I10:J10"/>
    <mergeCell ref="K10:L10"/>
    <mergeCell ref="M10:N10"/>
    <mergeCell ref="A9:B9"/>
    <mergeCell ref="C9:D9"/>
    <mergeCell ref="I9:J9"/>
    <mergeCell ref="K9:L9"/>
    <mergeCell ref="M9:N9"/>
    <mergeCell ref="A8:B8"/>
    <mergeCell ref="C8:D8"/>
    <mergeCell ref="I8:J8"/>
    <mergeCell ref="K8:L8"/>
    <mergeCell ref="M8:N8"/>
    <mergeCell ref="M6:N6"/>
    <mergeCell ref="M4:N5"/>
    <mergeCell ref="I4:L4"/>
    <mergeCell ref="A7:B7"/>
    <mergeCell ref="C7:D7"/>
    <mergeCell ref="I7:J7"/>
    <mergeCell ref="K7:L7"/>
    <mergeCell ref="P24:R25"/>
    <mergeCell ref="A1:B2"/>
    <mergeCell ref="C1:G2"/>
    <mergeCell ref="A4:B5"/>
    <mergeCell ref="C4:E5"/>
    <mergeCell ref="F4:F5"/>
    <mergeCell ref="H4:H5"/>
    <mergeCell ref="O4:R5"/>
    <mergeCell ref="I5:J5"/>
    <mergeCell ref="M7:N7"/>
    <mergeCell ref="O7:R7"/>
    <mergeCell ref="K5:L5"/>
    <mergeCell ref="A6:B6"/>
    <mergeCell ref="C6:D6"/>
    <mergeCell ref="I6:J6"/>
    <mergeCell ref="K6:L6"/>
  </mergeCells>
  <phoneticPr fontId="2"/>
  <dataValidations count="2">
    <dataValidation type="list" allowBlank="1" showInputMessage="1" showErrorMessage="1" sqref="I6:J17" xr:uid="{00000000-0002-0000-0200-000000000000}">
      <formula1>"生徒手帳,保険証"</formula1>
    </dataValidation>
    <dataValidation type="list" allowBlank="1" showInputMessage="1" showErrorMessage="1" sqref="F6:F17" xr:uid="{00000000-0002-0000-0200-000001000000}">
      <formula1>"①,②"</formula1>
    </dataValidation>
  </dataValidations>
  <pageMargins left="0.19685039370078741" right="0.19685039370078741" top="0.59055118110236227" bottom="0.59055118110236227"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8E143-7700-4119-B71D-660C596E5B47}">
  <sheetPr>
    <pageSetUpPr fitToPage="1"/>
  </sheetPr>
  <dimension ref="A1:H22"/>
  <sheetViews>
    <sheetView tabSelected="1" topLeftCell="A7" workbookViewId="0">
      <selection activeCell="M21" sqref="M21"/>
    </sheetView>
  </sheetViews>
  <sheetFormatPr defaultRowHeight="13.5" x14ac:dyDescent="0.15"/>
  <cols>
    <col min="1" max="1" width="5.625" style="134" customWidth="1"/>
    <col min="2" max="2" width="15" style="134" customWidth="1"/>
    <col min="3" max="3" width="19.125" style="134" customWidth="1"/>
    <col min="4" max="4" width="15" style="134" customWidth="1"/>
    <col min="5" max="5" width="9.75" style="134" customWidth="1"/>
    <col min="6" max="6" width="11.25" style="134" customWidth="1"/>
    <col min="7" max="7" width="15" style="134" customWidth="1"/>
    <col min="8" max="16384" width="9" style="134"/>
  </cols>
  <sheetData>
    <row r="1" spans="1:8" ht="18.75" x14ac:dyDescent="0.15">
      <c r="A1" s="160" t="s">
        <v>71</v>
      </c>
      <c r="B1" s="159"/>
      <c r="C1" s="159"/>
      <c r="D1" s="159"/>
      <c r="E1" s="159"/>
      <c r="F1" s="159"/>
      <c r="G1" s="159"/>
      <c r="H1" s="159"/>
    </row>
    <row r="3" spans="1:8" ht="14.25" x14ac:dyDescent="0.15">
      <c r="A3" s="158"/>
      <c r="B3" s="157" t="s">
        <v>70</v>
      </c>
      <c r="C3" s="157"/>
      <c r="D3" s="157"/>
      <c r="E3" s="156"/>
      <c r="F3" s="155"/>
      <c r="G3" s="155"/>
    </row>
    <row r="4" spans="1:8" ht="65.25" customHeight="1" x14ac:dyDescent="0.15">
      <c r="A4" s="154"/>
      <c r="B4" s="153" t="s">
        <v>69</v>
      </c>
      <c r="C4" s="153"/>
      <c r="D4" s="153"/>
      <c r="E4" s="153"/>
      <c r="F4" s="153"/>
      <c r="G4" s="153"/>
      <c r="H4" s="135"/>
    </row>
    <row r="5" spans="1:8" ht="43.5" customHeight="1" thickBot="1" x14ac:dyDescent="0.2">
      <c r="A5" s="154"/>
      <c r="B5" s="153" t="s">
        <v>68</v>
      </c>
      <c r="C5" s="152"/>
      <c r="D5" s="152"/>
      <c r="E5" s="152"/>
      <c r="F5" s="152"/>
      <c r="G5" s="152"/>
    </row>
    <row r="6" spans="1:8" ht="25.5" customHeight="1" thickBot="1" x14ac:dyDescent="0.2">
      <c r="A6" s="151" t="s">
        <v>67</v>
      </c>
      <c r="B6" s="148" t="s">
        <v>53</v>
      </c>
      <c r="C6" s="148" t="s">
        <v>66</v>
      </c>
      <c r="D6" s="148" t="s">
        <v>65</v>
      </c>
      <c r="E6" s="148" t="s">
        <v>64</v>
      </c>
      <c r="F6" s="148" t="s">
        <v>63</v>
      </c>
      <c r="G6" s="150" t="s">
        <v>62</v>
      </c>
      <c r="H6" s="150" t="s">
        <v>61</v>
      </c>
    </row>
    <row r="7" spans="1:8" ht="25.5" customHeight="1" thickBot="1" x14ac:dyDescent="0.2">
      <c r="A7" s="149" t="s">
        <v>60</v>
      </c>
      <c r="B7" s="148" t="s">
        <v>59</v>
      </c>
      <c r="C7" s="148" t="s">
        <v>58</v>
      </c>
      <c r="D7" s="148" t="s">
        <v>57</v>
      </c>
      <c r="E7" s="148">
        <v>3</v>
      </c>
      <c r="F7" s="148" t="s">
        <v>56</v>
      </c>
      <c r="G7" s="147">
        <v>39263</v>
      </c>
      <c r="H7" s="147" t="s">
        <v>55</v>
      </c>
    </row>
    <row r="8" spans="1:8" ht="25.5" customHeight="1" x14ac:dyDescent="0.15">
      <c r="A8" s="146">
        <v>1</v>
      </c>
      <c r="B8" s="145"/>
      <c r="C8" s="145"/>
      <c r="D8" s="145"/>
      <c r="E8" s="145"/>
      <c r="F8" s="145"/>
      <c r="G8" s="144"/>
      <c r="H8" s="144"/>
    </row>
    <row r="9" spans="1:8" ht="25.5" customHeight="1" x14ac:dyDescent="0.15">
      <c r="A9" s="143">
        <v>2</v>
      </c>
      <c r="B9" s="137"/>
      <c r="C9" s="137"/>
      <c r="D9" s="137"/>
      <c r="E9" s="137"/>
      <c r="F9" s="137"/>
      <c r="G9" s="142"/>
      <c r="H9" s="142"/>
    </row>
    <row r="10" spans="1:8" ht="25.5" customHeight="1" x14ac:dyDescent="0.15">
      <c r="A10" s="143">
        <v>3</v>
      </c>
      <c r="B10" s="137"/>
      <c r="C10" s="137"/>
      <c r="D10" s="137"/>
      <c r="E10" s="137"/>
      <c r="F10" s="137"/>
      <c r="G10" s="142"/>
      <c r="H10" s="142"/>
    </row>
    <row r="11" spans="1:8" ht="25.5" customHeight="1" x14ac:dyDescent="0.15">
      <c r="A11" s="143">
        <v>4</v>
      </c>
      <c r="B11" s="137"/>
      <c r="C11" s="137"/>
      <c r="D11" s="137"/>
      <c r="E11" s="137"/>
      <c r="F11" s="137"/>
      <c r="G11" s="142"/>
      <c r="H11" s="142"/>
    </row>
    <row r="12" spans="1:8" ht="25.5" customHeight="1" x14ac:dyDescent="0.15">
      <c r="A12" s="143">
        <v>5</v>
      </c>
      <c r="B12" s="137"/>
      <c r="C12" s="137"/>
      <c r="D12" s="137"/>
      <c r="E12" s="137"/>
      <c r="F12" s="137"/>
      <c r="G12" s="142"/>
      <c r="H12" s="142"/>
    </row>
    <row r="13" spans="1:8" ht="25.5" customHeight="1" x14ac:dyDescent="0.15">
      <c r="A13" s="143">
        <v>6</v>
      </c>
      <c r="B13" s="137"/>
      <c r="C13" s="137"/>
      <c r="D13" s="137"/>
      <c r="E13" s="137"/>
      <c r="F13" s="137"/>
      <c r="G13" s="142"/>
      <c r="H13" s="142"/>
    </row>
    <row r="14" spans="1:8" ht="25.5" customHeight="1" x14ac:dyDescent="0.15">
      <c r="A14" s="143">
        <v>7</v>
      </c>
      <c r="B14" s="137"/>
      <c r="C14" s="137"/>
      <c r="D14" s="137"/>
      <c r="E14" s="137"/>
      <c r="F14" s="137"/>
      <c r="G14" s="142"/>
      <c r="H14" s="142"/>
    </row>
    <row r="15" spans="1:8" ht="25.5" customHeight="1" x14ac:dyDescent="0.15">
      <c r="A15" s="143">
        <v>8</v>
      </c>
      <c r="B15" s="137"/>
      <c r="C15" s="137"/>
      <c r="D15" s="137"/>
      <c r="E15" s="137"/>
      <c r="F15" s="137"/>
      <c r="G15" s="142"/>
      <c r="H15" s="142"/>
    </row>
    <row r="16" spans="1:8" ht="25.5" customHeight="1" x14ac:dyDescent="0.15">
      <c r="A16" s="143">
        <v>9</v>
      </c>
      <c r="B16" s="137"/>
      <c r="C16" s="137"/>
      <c r="D16" s="137"/>
      <c r="E16" s="137"/>
      <c r="F16" s="137"/>
      <c r="G16" s="142"/>
      <c r="H16" s="142"/>
    </row>
    <row r="17" spans="1:8" ht="25.5" customHeight="1" thickBot="1" x14ac:dyDescent="0.2">
      <c r="A17" s="141">
        <v>10</v>
      </c>
      <c r="B17" s="140"/>
      <c r="C17" s="140"/>
      <c r="D17" s="140"/>
      <c r="E17" s="140"/>
      <c r="F17" s="140"/>
      <c r="G17" s="139"/>
      <c r="H17" s="139"/>
    </row>
    <row r="19" spans="1:8" ht="36.75" customHeight="1" x14ac:dyDescent="0.15">
      <c r="A19" s="138" t="s">
        <v>54</v>
      </c>
      <c r="B19" s="135"/>
      <c r="C19" s="135"/>
      <c r="D19" s="135"/>
      <c r="E19" s="135"/>
      <c r="F19" s="135"/>
      <c r="G19" s="135"/>
    </row>
    <row r="20" spans="1:8" ht="27" customHeight="1" x14ac:dyDescent="0.15">
      <c r="B20" s="137" t="s">
        <v>53</v>
      </c>
      <c r="C20" s="136"/>
      <c r="D20" s="138" t="s">
        <v>52</v>
      </c>
      <c r="E20" s="135"/>
      <c r="F20" s="135"/>
      <c r="G20" s="135"/>
    </row>
    <row r="21" spans="1:8" ht="27" customHeight="1" x14ac:dyDescent="0.15">
      <c r="B21" s="137" t="s">
        <v>51</v>
      </c>
      <c r="C21" s="136"/>
      <c r="D21" s="135"/>
      <c r="E21" s="135"/>
      <c r="F21" s="135"/>
      <c r="G21" s="135"/>
    </row>
    <row r="22" spans="1:8" x14ac:dyDescent="0.15">
      <c r="D22" s="135"/>
      <c r="E22" s="135"/>
      <c r="F22" s="135"/>
      <c r="G22" s="135"/>
    </row>
  </sheetData>
  <mergeCells count="5">
    <mergeCell ref="A1:H1"/>
    <mergeCell ref="A19:G19"/>
    <mergeCell ref="D20:G22"/>
    <mergeCell ref="B5:G5"/>
    <mergeCell ref="B4:H4"/>
  </mergeCells>
  <phoneticPr fontId="2"/>
  <pageMargins left="0.70866141732283472" right="0.70866141732283472" top="0.74803149606299213" bottom="0.74803149606299213" header="0.31496062992125984" footer="0.31496062992125984"/>
  <pageSetup paperSize="9" scale="8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利用証明書</vt:lpstr>
      <vt:lpstr>申請書</vt:lpstr>
      <vt:lpstr>参加申込書</vt:lpstr>
      <vt:lpstr>参加申込書!Print_Area</vt:lpstr>
      <vt:lpstr>申請書!Print_Area</vt:lpstr>
      <vt:lpstr>利用証明書!Print_Area</vt:lpstr>
    </vt:vector>
  </TitlesOfParts>
  <Company>白山ヴィレッジ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白山ヴィレッジ</dc:creator>
  <cp:lastModifiedBy>mie_kougoren</cp:lastModifiedBy>
  <cp:lastPrinted>2017-01-06T00:54:34Z</cp:lastPrinted>
  <dcterms:created xsi:type="dcterms:W3CDTF">2012-04-04T08:05:33Z</dcterms:created>
  <dcterms:modified xsi:type="dcterms:W3CDTF">2022-07-14T08:16:07Z</dcterms:modified>
</cp:coreProperties>
</file>