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F:\R8中部高ゴ連中学\"/>
    </mc:Choice>
  </mc:AlternateContent>
  <xr:revisionPtr revIDLastSave="0" documentId="13_ncr:1_{774E8D89-E527-41CC-9BE6-391D9BEA505A}" xr6:coauthVersionLast="47" xr6:coauthVersionMax="47" xr10:uidLastSave="{00000000-0000-0000-0000-000000000000}"/>
  <bookViews>
    <workbookView xWindow="-108" yWindow="-108" windowWidth="23256" windowHeight="12456" activeTab="2" xr2:uid="{00000000-000D-0000-FFFF-FFFF00000000}"/>
  </bookViews>
  <sheets>
    <sheet name="基本データ" sheetId="4" r:id="rId1"/>
    <sheet name="選手データ" sheetId="5" r:id="rId2"/>
    <sheet name="免税用紙（印刷用）"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2" i="3" l="1"/>
  <c r="Q13" i="3"/>
  <c r="Q14" i="3"/>
  <c r="Q15" i="3"/>
  <c r="Q16" i="3"/>
  <c r="Q17" i="3"/>
  <c r="Q18" i="3"/>
  <c r="Q19" i="3"/>
  <c r="Q20" i="3"/>
  <c r="Q21" i="3"/>
  <c r="Q22" i="3"/>
  <c r="Q23" i="3"/>
  <c r="P12" i="3"/>
  <c r="P13" i="3"/>
  <c r="P14" i="3"/>
  <c r="P15" i="3"/>
  <c r="P16" i="3"/>
  <c r="P17" i="3"/>
  <c r="P18" i="3"/>
  <c r="P19" i="3"/>
  <c r="P20" i="3"/>
  <c r="P21" i="3"/>
  <c r="P22" i="3"/>
  <c r="P23" i="3"/>
  <c r="M12" i="3"/>
  <c r="M13" i="3"/>
  <c r="M14" i="3"/>
  <c r="M15" i="3"/>
  <c r="M16" i="3"/>
  <c r="M17" i="3"/>
  <c r="M18" i="3"/>
  <c r="M19" i="3"/>
  <c r="M20" i="3"/>
  <c r="M21" i="3"/>
  <c r="M22" i="3"/>
  <c r="M23" i="3"/>
  <c r="L12" i="3"/>
  <c r="L13" i="3"/>
  <c r="L14" i="3"/>
  <c r="L15" i="3"/>
  <c r="L16" i="3"/>
  <c r="L17" i="3"/>
  <c r="L18" i="3"/>
  <c r="L19" i="3"/>
  <c r="L20" i="3"/>
  <c r="L21" i="3"/>
  <c r="L22" i="3"/>
  <c r="L23" i="3"/>
  <c r="C2" i="5" l="1"/>
  <c r="M3" i="3" s="1"/>
  <c r="C4" i="4"/>
  <c r="D10" i="3" s="1"/>
  <c r="E22" i="5"/>
  <c r="D22" i="5"/>
  <c r="C22" i="5"/>
  <c r="B22" i="5"/>
  <c r="E21" i="5"/>
  <c r="D21" i="5"/>
  <c r="C21" i="5"/>
  <c r="B21" i="5"/>
  <c r="E20" i="5"/>
  <c r="D20" i="5"/>
  <c r="C20" i="5"/>
  <c r="B20" i="5"/>
  <c r="B19" i="5"/>
  <c r="E19" i="5"/>
  <c r="D19" i="5"/>
  <c r="C19" i="5"/>
  <c r="E18" i="5"/>
  <c r="D18" i="5"/>
  <c r="C18" i="5"/>
  <c r="B18" i="5"/>
  <c r="E17" i="5"/>
  <c r="D17" i="5"/>
  <c r="C17" i="5"/>
  <c r="B17" i="5"/>
  <c r="E16" i="5"/>
  <c r="D16" i="5"/>
  <c r="C16" i="5"/>
  <c r="B16" i="5"/>
  <c r="E15" i="5"/>
  <c r="D15" i="5"/>
  <c r="C15" i="5"/>
  <c r="B15" i="5"/>
  <c r="E14" i="5"/>
  <c r="D14" i="5"/>
  <c r="C14" i="5"/>
  <c r="B14" i="5"/>
  <c r="E13" i="5"/>
  <c r="D13" i="5"/>
  <c r="C13" i="5"/>
  <c r="B13" i="5"/>
  <c r="B7" i="5"/>
  <c r="L8" i="3" s="1"/>
  <c r="E12" i="5"/>
  <c r="D12" i="5"/>
  <c r="C12" i="5"/>
  <c r="B12" i="5"/>
  <c r="E11" i="5"/>
  <c r="D11" i="5"/>
  <c r="C11" i="5"/>
  <c r="B11" i="5"/>
  <c r="E10" i="5"/>
  <c r="Q11" i="3" s="1"/>
  <c r="D10" i="5"/>
  <c r="P11" i="3" s="1"/>
  <c r="C10" i="5"/>
  <c r="M11" i="3" s="1"/>
  <c r="B10" i="5"/>
  <c r="L11" i="3" s="1"/>
  <c r="E9" i="5"/>
  <c r="Q10" i="3" s="1"/>
  <c r="D9" i="5"/>
  <c r="P10" i="3" s="1"/>
  <c r="C9" i="5"/>
  <c r="M10" i="3" s="1"/>
  <c r="B9" i="5"/>
  <c r="L10" i="3" s="1"/>
  <c r="E8" i="5"/>
  <c r="Q9" i="3" s="1"/>
  <c r="D8" i="5"/>
  <c r="P9" i="3" s="1"/>
  <c r="C8" i="5"/>
  <c r="M9" i="3" s="1"/>
  <c r="B8" i="5"/>
  <c r="L9" i="3" s="1"/>
  <c r="E7" i="5"/>
  <c r="Q8" i="3" s="1"/>
  <c r="D7" i="5"/>
  <c r="P8" i="3" s="1"/>
  <c r="C7" i="5"/>
  <c r="M8" i="3" s="1"/>
  <c r="E6" i="5"/>
  <c r="Q7" i="3" s="1"/>
  <c r="D6" i="5"/>
  <c r="P7" i="3" s="1"/>
  <c r="C6" i="5"/>
  <c r="M7" i="3" s="1"/>
  <c r="B6" i="5"/>
  <c r="L7" i="3" s="1"/>
  <c r="E5" i="5"/>
  <c r="Q6" i="3" s="1"/>
  <c r="D5" i="5"/>
  <c r="P6" i="3" s="1"/>
  <c r="C5" i="5"/>
  <c r="M6" i="3" s="1"/>
  <c r="B5" i="5"/>
  <c r="L6" i="3" s="1"/>
  <c r="E59" i="5"/>
  <c r="Q31" i="3" s="1"/>
  <c r="D59" i="5"/>
  <c r="P31" i="3" s="1"/>
  <c r="C59" i="5"/>
  <c r="L31" i="3" s="1"/>
  <c r="E58" i="5"/>
  <c r="Q29" i="3" s="1"/>
  <c r="D58" i="5"/>
  <c r="P29" i="3" s="1"/>
  <c r="C58" i="5"/>
  <c r="L29" i="3" s="1"/>
  <c r="E57" i="5"/>
  <c r="Q27" i="3" s="1"/>
  <c r="D57" i="5"/>
  <c r="P27" i="3" s="1"/>
  <c r="C57" i="5"/>
  <c r="L27" i="3" s="1"/>
  <c r="E4" i="5"/>
  <c r="Q5" i="3" s="1"/>
  <c r="D4" i="5"/>
  <c r="P5" i="3" s="1"/>
  <c r="C4" i="5"/>
  <c r="M5" i="3" s="1"/>
  <c r="B4" i="5"/>
  <c r="L5" i="3" s="1"/>
  <c r="D3" i="5"/>
  <c r="P4" i="3" s="1"/>
  <c r="E3" i="5"/>
  <c r="Q4" i="3" s="1"/>
  <c r="E2" i="5"/>
  <c r="Q3" i="3" s="1"/>
  <c r="C3" i="5"/>
  <c r="M4" i="3" s="1"/>
  <c r="B3" i="5"/>
  <c r="L4" i="3" s="1"/>
  <c r="D2" i="5"/>
  <c r="P3" i="3" s="1"/>
  <c r="L3" i="3"/>
  <c r="C9" i="4"/>
  <c r="F17" i="3" s="1"/>
  <c r="C8" i="4"/>
  <c r="D16" i="3" s="1"/>
  <c r="C7" i="4"/>
  <c r="D15" i="3" s="1"/>
  <c r="C6" i="4"/>
  <c r="A13" i="3" s="1"/>
  <c r="C5" i="4"/>
  <c r="G6" i="3" s="1"/>
  <c r="C3" i="4"/>
  <c r="D9" i="3" s="1"/>
  <c r="C2" i="4"/>
  <c r="D8" i="3" s="1"/>
  <c r="C1" i="4"/>
  <c r="D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愛知県高等学校ゴルフ連盟１号機</author>
  </authors>
  <commentList>
    <comment ref="B1" authorId="0" shapeId="0" xr:uid="{C2934667-9D3A-4687-B5EA-F4B2A52F898C}">
      <text>
        <r>
          <rPr>
            <b/>
            <sz val="9"/>
            <color indexed="81"/>
            <rFont val="MS P ゴシック"/>
            <family val="3"/>
            <charset val="128"/>
          </rPr>
          <t>①右の表にデータを記入し、使いたい項目の番号をそれぞれ入力してください。
→「選手データ」タブの②に続く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愛知県高等学校ゴルフ連盟１号機</author>
  </authors>
  <commentList>
    <comment ref="A2" authorId="0" shapeId="0" xr:uid="{C28352DE-EE0A-40C9-B83D-BA100A0CFFB9}">
      <text>
        <r>
          <rPr>
            <b/>
            <sz val="9"/>
            <color indexed="81"/>
            <rFont val="MS P ゴシック"/>
            <family val="3"/>
            <charset val="128"/>
          </rPr>
          <t>③ラウンドをする選手の選手番号を入力してください。</t>
        </r>
      </text>
    </comment>
    <comment ref="E26" authorId="0" shapeId="0" xr:uid="{901F00E7-05F9-4A22-B1ED-6AD53777E505}">
      <text>
        <r>
          <rPr>
            <b/>
            <sz val="9"/>
            <color indexed="81"/>
            <rFont val="MS P ゴシック"/>
            <family val="3"/>
            <charset val="128"/>
          </rPr>
          <t>②部員のデータを入力してください。</t>
        </r>
      </text>
    </comment>
    <comment ref="A57" authorId="0" shapeId="0" xr:uid="{3558231E-CC64-4C68-8807-DCD506C1DBBA}">
      <text>
        <r>
          <rPr>
            <b/>
            <sz val="9"/>
            <color indexed="81"/>
            <rFont val="MS P ゴシック"/>
            <family val="3"/>
            <charset val="128"/>
          </rPr>
          <t>⑤公式指定ラウンドで、プレーする引率教員の番号を入力してください。
→①～⑥をすべて終えたら、免税用紙タブを開いて、項目に不備がないか確認をしてください。</t>
        </r>
      </text>
    </comment>
    <comment ref="E63" authorId="0" shapeId="0" xr:uid="{5BF77FD7-92CF-4CCD-A75C-E4EDBD3BA39F}">
      <text>
        <r>
          <rPr>
            <sz val="9"/>
            <color indexed="81"/>
            <rFont val="MS P ゴシック"/>
            <family val="3"/>
            <charset val="128"/>
          </rPr>
          <t xml:space="preserve">④公式指定ラウンドで、プレーする引率教員のデータを入力してください。
</t>
        </r>
      </text>
    </comment>
  </commentList>
</comments>
</file>

<file path=xl/sharedStrings.xml><?xml version="1.0" encoding="utf-8"?>
<sst xmlns="http://schemas.openxmlformats.org/spreadsheetml/2006/main" count="97" uniqueCount="68">
  <si>
    <t>　　　　　必要事項を記載してください。</t>
    <rPh sb="5" eb="7">
      <t>ヒツヨウ</t>
    </rPh>
    <rPh sb="7" eb="9">
      <t>ジコウ</t>
    </rPh>
    <rPh sb="10" eb="12">
      <t>キサイ</t>
    </rPh>
    <phoneticPr fontId="2"/>
  </si>
  <si>
    <t>　　　６　非課税利用者は、利用の日ごとにゴルフ場に備えられたゴルフ場利用税非課税利用申出書に</t>
    <rPh sb="5" eb="8">
      <t>ヒカゼイ</t>
    </rPh>
    <rPh sb="8" eb="11">
      <t>リヨウシャ</t>
    </rPh>
    <rPh sb="13" eb="15">
      <t>リヨウ</t>
    </rPh>
    <rPh sb="16" eb="17">
      <t>ヒ</t>
    </rPh>
    <rPh sb="23" eb="24">
      <t>ジョウ</t>
    </rPh>
    <rPh sb="25" eb="26">
      <t>ソナ</t>
    </rPh>
    <rPh sb="33" eb="34">
      <t>ジョウ</t>
    </rPh>
    <rPh sb="34" eb="36">
      <t>リヨウ</t>
    </rPh>
    <rPh sb="36" eb="37">
      <t>ゼイ</t>
    </rPh>
    <rPh sb="37" eb="38">
      <t>ヒ</t>
    </rPh>
    <rPh sb="38" eb="40">
      <t>カゼイ</t>
    </rPh>
    <rPh sb="40" eb="42">
      <t>リヨウ</t>
    </rPh>
    <rPh sb="42" eb="44">
      <t>モウシデ</t>
    </rPh>
    <rPh sb="44" eb="45">
      <t>ショ</t>
    </rPh>
    <phoneticPr fontId="2"/>
  </si>
  <si>
    <t>※ 引率教員欄はプレーする場合のみ記入してください。</t>
    <rPh sb="2" eb="4">
      <t>インソツ</t>
    </rPh>
    <rPh sb="4" eb="6">
      <t>キョウイン</t>
    </rPh>
    <rPh sb="6" eb="7">
      <t>ラン</t>
    </rPh>
    <rPh sb="13" eb="15">
      <t>バアイ</t>
    </rPh>
    <rPh sb="17" eb="19">
      <t>キニュウ</t>
    </rPh>
    <phoneticPr fontId="2"/>
  </si>
  <si>
    <t>　　　　　教員の氏名及び住所を記載した利用者名簿を添付してください。</t>
    <rPh sb="5" eb="7">
      <t>キョウイン</t>
    </rPh>
    <rPh sb="8" eb="10">
      <t>シメイ</t>
    </rPh>
    <rPh sb="10" eb="11">
      <t>オヨ</t>
    </rPh>
    <rPh sb="12" eb="14">
      <t>ジュウショ</t>
    </rPh>
    <rPh sb="15" eb="17">
      <t>キサイ</t>
    </rPh>
    <rPh sb="19" eb="22">
      <t>リヨウシャ</t>
    </rPh>
    <rPh sb="22" eb="24">
      <t>メイボ</t>
    </rPh>
    <rPh sb="25" eb="27">
      <t>テンプ</t>
    </rPh>
    <phoneticPr fontId="2"/>
  </si>
  <si>
    <t>　　　５　この証明書には、ゴルフ場を利用する学生、生徒又は児童の学部、学年及び氏名並びに引率</t>
    <rPh sb="7" eb="9">
      <t>ショウメイ</t>
    </rPh>
    <rPh sb="9" eb="10">
      <t>ショ</t>
    </rPh>
    <rPh sb="16" eb="17">
      <t>ジョウ</t>
    </rPh>
    <rPh sb="18" eb="20">
      <t>リヨウ</t>
    </rPh>
    <rPh sb="22" eb="24">
      <t>ガクセイ</t>
    </rPh>
    <rPh sb="25" eb="27">
      <t>セイト</t>
    </rPh>
    <rPh sb="27" eb="28">
      <t>マタ</t>
    </rPh>
    <rPh sb="29" eb="31">
      <t>ジドウ</t>
    </rPh>
    <rPh sb="32" eb="34">
      <t>ガクブ</t>
    </rPh>
    <rPh sb="35" eb="37">
      <t>ガクネン</t>
    </rPh>
    <rPh sb="37" eb="38">
      <t>オヨ</t>
    </rPh>
    <rPh sb="39" eb="41">
      <t>シメイ</t>
    </rPh>
    <rPh sb="41" eb="42">
      <t>ナラ</t>
    </rPh>
    <rPh sb="44" eb="46">
      <t>インソツ</t>
    </rPh>
    <phoneticPr fontId="2"/>
  </si>
  <si>
    <t>　　　４　「番号」欄には、年度ごとの通番を記載して下さい。</t>
    <rPh sb="6" eb="8">
      <t>バンゴウ</t>
    </rPh>
    <rPh sb="9" eb="10">
      <t>ラン</t>
    </rPh>
    <rPh sb="13" eb="15">
      <t>ネンド</t>
    </rPh>
    <rPh sb="18" eb="19">
      <t>ツウ</t>
    </rPh>
    <rPh sb="19" eb="20">
      <t>バン</t>
    </rPh>
    <rPh sb="21" eb="23">
      <t>キサイ</t>
    </rPh>
    <rPh sb="25" eb="26">
      <t>クダ</t>
    </rPh>
    <phoneticPr fontId="2"/>
  </si>
  <si>
    <t>　　　　　間連続して利用する場合には、当該利用期間ごと）に提出してください。</t>
    <rPh sb="5" eb="6">
      <t>カン</t>
    </rPh>
    <rPh sb="6" eb="8">
      <t>レンゾク</t>
    </rPh>
    <rPh sb="10" eb="12">
      <t>リヨウ</t>
    </rPh>
    <rPh sb="14" eb="16">
      <t>バアイ</t>
    </rPh>
    <rPh sb="19" eb="21">
      <t>トウガイ</t>
    </rPh>
    <rPh sb="21" eb="23">
      <t>リヨウ</t>
    </rPh>
    <rPh sb="23" eb="25">
      <t>キカン</t>
    </rPh>
    <rPh sb="29" eb="31">
      <t>テイシュツ</t>
    </rPh>
    <phoneticPr fontId="2"/>
  </si>
  <si>
    <t>　　　３　この証明書は、利用の日ごと（同一の学生、生徒若しくは児童又は引率教員が２日以上の期</t>
    <rPh sb="7" eb="9">
      <t>ショウメイ</t>
    </rPh>
    <rPh sb="9" eb="10">
      <t>ショ</t>
    </rPh>
    <rPh sb="12" eb="14">
      <t>リヨウ</t>
    </rPh>
    <rPh sb="15" eb="16">
      <t>ヒ</t>
    </rPh>
    <rPh sb="19" eb="21">
      <t>ドウイツ</t>
    </rPh>
    <rPh sb="22" eb="24">
      <t>ガクセイ</t>
    </rPh>
    <rPh sb="25" eb="27">
      <t>セイト</t>
    </rPh>
    <rPh sb="27" eb="28">
      <t>モ</t>
    </rPh>
    <rPh sb="31" eb="33">
      <t>ジドウ</t>
    </rPh>
    <rPh sb="33" eb="34">
      <t>マタ</t>
    </rPh>
    <rPh sb="35" eb="37">
      <t>インソツ</t>
    </rPh>
    <rPh sb="37" eb="39">
      <t>キョウイン</t>
    </rPh>
    <rPh sb="41" eb="44">
      <t>ニチイジョウ</t>
    </rPh>
    <rPh sb="45" eb="46">
      <t>キ</t>
    </rPh>
    <phoneticPr fontId="2"/>
  </si>
  <si>
    <t>　　　２　この証明書は、利用の日までにゴルフ場に提出してください。</t>
    <rPh sb="7" eb="9">
      <t>ショウメイ</t>
    </rPh>
    <rPh sb="9" eb="10">
      <t>ショ</t>
    </rPh>
    <rPh sb="12" eb="14">
      <t>リヨウ</t>
    </rPh>
    <rPh sb="15" eb="16">
      <t>ヒ</t>
    </rPh>
    <rPh sb="22" eb="23">
      <t>ジョウ</t>
    </rPh>
    <rPh sb="24" eb="26">
      <t>テイシュツ</t>
    </rPh>
    <phoneticPr fontId="2"/>
  </si>
  <si>
    <t>　備考１　この証明書の写しを発行者において７年間保存して下さい。</t>
    <rPh sb="1" eb="3">
      <t>ビコウ</t>
    </rPh>
    <rPh sb="7" eb="9">
      <t>ショウメイ</t>
    </rPh>
    <rPh sb="9" eb="10">
      <t>ショ</t>
    </rPh>
    <rPh sb="11" eb="12">
      <t>ウツ</t>
    </rPh>
    <rPh sb="14" eb="17">
      <t>ハッコウシャ</t>
    </rPh>
    <rPh sb="22" eb="24">
      <t>ネンカン</t>
    </rPh>
    <rPh sb="24" eb="26">
      <t>ホゾン</t>
    </rPh>
    <rPh sb="28" eb="29">
      <t>クダ</t>
    </rPh>
    <phoneticPr fontId="2"/>
  </si>
  <si>
    <t>住　　　　　所</t>
    <rPh sb="0" eb="1">
      <t>ジュウ</t>
    </rPh>
    <rPh sb="6" eb="7">
      <t>ショ</t>
    </rPh>
    <phoneticPr fontId="2"/>
  </si>
  <si>
    <t>(西暦)生年月日</t>
    <rPh sb="1" eb="3">
      <t>セイレキ</t>
    </rPh>
    <rPh sb="4" eb="6">
      <t>セイネン</t>
    </rPh>
    <rPh sb="6" eb="8">
      <t>ガッピ</t>
    </rPh>
    <phoneticPr fontId="2"/>
  </si>
  <si>
    <t>引率教員氏名</t>
    <rPh sb="0" eb="2">
      <t>インソツ</t>
    </rPh>
    <rPh sb="2" eb="4">
      <t>キョウイン</t>
    </rPh>
    <rPh sb="4" eb="6">
      <t>シメイ</t>
    </rPh>
    <phoneticPr fontId="2"/>
  </si>
  <si>
    <t>　　　人</t>
    <rPh sb="3" eb="4">
      <t>ニン</t>
    </rPh>
    <phoneticPr fontId="2"/>
  </si>
  <si>
    <t>延べ利用者数</t>
    <rPh sb="0" eb="1">
      <t>ノ</t>
    </rPh>
    <rPh sb="2" eb="4">
      <t>リヨウ</t>
    </rPh>
    <rPh sb="4" eb="5">
      <t>シャ</t>
    </rPh>
    <rPh sb="5" eb="6">
      <t>スウ</t>
    </rPh>
    <phoneticPr fontId="2"/>
  </si>
  <si>
    <t>　　　日</t>
    <rPh sb="3" eb="4">
      <t>ニチ</t>
    </rPh>
    <phoneticPr fontId="2"/>
  </si>
  <si>
    <t>　　　月</t>
    <rPh sb="3" eb="4">
      <t>ガツ</t>
    </rPh>
    <phoneticPr fontId="2"/>
  </si>
  <si>
    <t>　　　年</t>
    <rPh sb="3" eb="4">
      <t>ネン</t>
    </rPh>
    <phoneticPr fontId="2"/>
  </si>
  <si>
    <t>特別徴収義　　　務者記入欄</t>
    <rPh sb="0" eb="2">
      <t>トクベツ</t>
    </rPh>
    <rPh sb="2" eb="4">
      <t>チョウシュウ</t>
    </rPh>
    <rPh sb="4" eb="5">
      <t>ギ</t>
    </rPh>
    <rPh sb="8" eb="9">
      <t>ツトム</t>
    </rPh>
    <rPh sb="9" eb="10">
      <t>シャ</t>
    </rPh>
    <rPh sb="10" eb="12">
      <t>キニュウ</t>
    </rPh>
    <rPh sb="12" eb="13">
      <t>ラン</t>
    </rPh>
    <phoneticPr fontId="2"/>
  </si>
  <si>
    <t>利用者数</t>
    <rPh sb="0" eb="2">
      <t>リヨウ</t>
    </rPh>
    <rPh sb="2" eb="3">
      <t>シャ</t>
    </rPh>
    <rPh sb="3" eb="4">
      <t>スウ</t>
    </rPh>
    <phoneticPr fontId="2"/>
  </si>
  <si>
    <t>利用年月日</t>
    <rPh sb="0" eb="2">
      <t>リヨウ</t>
    </rPh>
    <rPh sb="2" eb="5">
      <t>ネンガッピ</t>
    </rPh>
    <phoneticPr fontId="2"/>
  </si>
  <si>
    <t>印</t>
    <rPh sb="0" eb="1">
      <t>イン</t>
    </rPh>
    <phoneticPr fontId="2"/>
  </si>
  <si>
    <t>　学長又は校長の氏名</t>
    <rPh sb="1" eb="3">
      <t>ガクチョウ</t>
    </rPh>
    <rPh sb="3" eb="4">
      <t>マタ</t>
    </rPh>
    <rPh sb="5" eb="7">
      <t>コウチョウ</t>
    </rPh>
    <rPh sb="8" eb="10">
      <t>シメイ</t>
    </rPh>
    <phoneticPr fontId="2"/>
  </si>
  <si>
    <t>　学校名</t>
    <rPh sb="1" eb="3">
      <t>ガッコウ</t>
    </rPh>
    <rPh sb="3" eb="4">
      <t>メイ</t>
    </rPh>
    <phoneticPr fontId="2"/>
  </si>
  <si>
    <t>　所在地</t>
    <rPh sb="1" eb="4">
      <t>ショザイチ</t>
    </rPh>
    <phoneticPr fontId="2"/>
  </si>
  <si>
    <t>　　　上記のとおり証明します。</t>
    <rPh sb="3" eb="5">
      <t>ジョウキ</t>
    </rPh>
    <rPh sb="9" eb="11">
      <t>ショウメイ</t>
    </rPh>
    <phoneticPr fontId="2"/>
  </si>
  <si>
    <t>　　別途利用者名簿記載のとおり</t>
    <rPh sb="2" eb="4">
      <t>ベット</t>
    </rPh>
    <rPh sb="4" eb="7">
      <t>リヨウシャ</t>
    </rPh>
    <rPh sb="7" eb="9">
      <t>メイボ</t>
    </rPh>
    <rPh sb="9" eb="11">
      <t>キサイ</t>
    </rPh>
    <phoneticPr fontId="2"/>
  </si>
  <si>
    <t>利用する者</t>
    <rPh sb="0" eb="2">
      <t>リヨウ</t>
    </rPh>
    <rPh sb="4" eb="5">
      <t>モノ</t>
    </rPh>
    <phoneticPr fontId="2"/>
  </si>
  <si>
    <t>所在地</t>
    <rPh sb="0" eb="3">
      <t>ショザイチ</t>
    </rPh>
    <phoneticPr fontId="2"/>
  </si>
  <si>
    <t>ゴルフ場</t>
    <rPh sb="3" eb="4">
      <t>ジョウ</t>
    </rPh>
    <phoneticPr fontId="2"/>
  </si>
  <si>
    <t>名称</t>
    <rPh sb="0" eb="2">
      <t>メイショウ</t>
    </rPh>
    <phoneticPr fontId="2"/>
  </si>
  <si>
    <t>利用する</t>
    <rPh sb="0" eb="2">
      <t>リヨウ</t>
    </rPh>
    <phoneticPr fontId="2"/>
  </si>
  <si>
    <t>利用する年月日</t>
    <rPh sb="0" eb="2">
      <t>リヨウ</t>
    </rPh>
    <rPh sb="4" eb="7">
      <t>ネンガッピ</t>
    </rPh>
    <phoneticPr fontId="2"/>
  </si>
  <si>
    <t>　　　ゴルフ部　　　　　　</t>
    <rPh sb="6" eb="7">
      <t>ブ</t>
    </rPh>
    <phoneticPr fontId="2"/>
  </si>
  <si>
    <t>　　クラブ名　　　　　　　顧問（教員）氏名</t>
    <rPh sb="5" eb="6">
      <t>ナ</t>
    </rPh>
    <rPh sb="13" eb="15">
      <t>コモン</t>
    </rPh>
    <rPh sb="16" eb="18">
      <t>キョウイン</t>
    </rPh>
    <rPh sb="19" eb="21">
      <t>シメイ</t>
    </rPh>
    <phoneticPr fontId="2"/>
  </si>
  <si>
    <t>（該当の番号に○印をつ</t>
    <rPh sb="1" eb="3">
      <t>ガイトウ</t>
    </rPh>
    <rPh sb="4" eb="6">
      <t>バンゴウ</t>
    </rPh>
    <rPh sb="8" eb="9">
      <t>シルシ</t>
    </rPh>
    <phoneticPr fontId="2"/>
  </si>
  <si>
    <t>２　公認の課外活動</t>
    <rPh sb="2" eb="4">
      <t>コウニン</t>
    </rPh>
    <rPh sb="5" eb="7">
      <t>カガイ</t>
    </rPh>
    <rPh sb="7" eb="9">
      <t>カツドウ</t>
    </rPh>
    <phoneticPr fontId="2"/>
  </si>
  <si>
    <t>利用の目的</t>
    <rPh sb="0" eb="2">
      <t>リヨウ</t>
    </rPh>
    <rPh sb="3" eb="5">
      <t>モクテキ</t>
    </rPh>
    <phoneticPr fontId="2"/>
  </si>
  <si>
    <t>１　教育課程に基づく授業（保健体育科目）</t>
    <rPh sb="2" eb="4">
      <t>キョウイク</t>
    </rPh>
    <rPh sb="4" eb="6">
      <t>カテイ</t>
    </rPh>
    <rPh sb="7" eb="8">
      <t>モト</t>
    </rPh>
    <rPh sb="10" eb="12">
      <t>ジュギョウ</t>
    </rPh>
    <rPh sb="13" eb="15">
      <t>ホケン</t>
    </rPh>
    <rPh sb="15" eb="17">
      <t>タイイク</t>
    </rPh>
    <rPh sb="17" eb="19">
      <t>カモク</t>
    </rPh>
    <phoneticPr fontId="2"/>
  </si>
  <si>
    <t>氏　　名</t>
    <rPh sb="0" eb="1">
      <t>シ</t>
    </rPh>
    <rPh sb="3" eb="4">
      <t>メイ</t>
    </rPh>
    <phoneticPr fontId="2"/>
  </si>
  <si>
    <t>学年</t>
    <rPh sb="0" eb="2">
      <t>ガクネン</t>
    </rPh>
    <phoneticPr fontId="2"/>
  </si>
  <si>
    <t>ゴルフ場利用税非課税利用証明書（授業・課外活動）</t>
    <rPh sb="3" eb="4">
      <t>ジョウ</t>
    </rPh>
    <rPh sb="4" eb="6">
      <t>リヨウ</t>
    </rPh>
    <rPh sb="6" eb="7">
      <t>ゼイ</t>
    </rPh>
    <rPh sb="7" eb="8">
      <t>ヒ</t>
    </rPh>
    <rPh sb="8" eb="10">
      <t>カゼイ</t>
    </rPh>
    <rPh sb="10" eb="12">
      <t>リヨウ</t>
    </rPh>
    <rPh sb="12" eb="14">
      <t>ショウメイ</t>
    </rPh>
    <rPh sb="14" eb="15">
      <t>ショ</t>
    </rPh>
    <rPh sb="16" eb="18">
      <t>ジュギョウ</t>
    </rPh>
    <rPh sb="19" eb="21">
      <t>カガイ</t>
    </rPh>
    <rPh sb="21" eb="23">
      <t>カツドウ</t>
    </rPh>
    <phoneticPr fontId="2"/>
  </si>
  <si>
    <t>利　　用　　者　　名　　簿</t>
    <rPh sb="0" eb="1">
      <t>リ</t>
    </rPh>
    <rPh sb="3" eb="4">
      <t>ヨウ</t>
    </rPh>
    <rPh sb="6" eb="7">
      <t>シャ</t>
    </rPh>
    <rPh sb="9" eb="10">
      <t>メイ</t>
    </rPh>
    <rPh sb="12" eb="13">
      <t>ボ</t>
    </rPh>
    <phoneticPr fontId="2"/>
  </si>
  <si>
    <t>番号</t>
    <rPh sb="0" eb="2">
      <t>バンゴウ</t>
    </rPh>
    <phoneticPr fontId="2"/>
  </si>
  <si>
    <t>　けること）</t>
    <phoneticPr fontId="2"/>
  </si>
  <si>
    <t>大会名</t>
    <rPh sb="0" eb="3">
      <t>タイカイメイ</t>
    </rPh>
    <phoneticPr fontId="2"/>
  </si>
  <si>
    <t>学校名</t>
    <rPh sb="0" eb="3">
      <t>ガッコウメイ</t>
    </rPh>
    <phoneticPr fontId="2"/>
  </si>
  <si>
    <t>顧問（教員）氏名</t>
    <rPh sb="0" eb="2">
      <t>コモン</t>
    </rPh>
    <rPh sb="3" eb="5">
      <t>キョウイン</t>
    </rPh>
    <rPh sb="6" eb="8">
      <t>シメイ</t>
    </rPh>
    <phoneticPr fontId="2"/>
  </si>
  <si>
    <t>利用するゴルフ場</t>
    <rPh sb="0" eb="2">
      <t>リヨウ</t>
    </rPh>
    <rPh sb="7" eb="8">
      <t>ジョウ</t>
    </rPh>
    <phoneticPr fontId="2"/>
  </si>
  <si>
    <t>ゴルフ場所在地</t>
    <rPh sb="3" eb="4">
      <t>ジョウ</t>
    </rPh>
    <rPh sb="4" eb="7">
      <t>ショザイチ</t>
    </rPh>
    <phoneticPr fontId="2"/>
  </si>
  <si>
    <t>証明日付</t>
    <rPh sb="0" eb="2">
      <t>ショウメイ</t>
    </rPh>
    <rPh sb="2" eb="4">
      <t>ヒヅケ</t>
    </rPh>
    <phoneticPr fontId="2"/>
  </si>
  <si>
    <t>学校所在地</t>
    <rPh sb="0" eb="2">
      <t>ガッコウ</t>
    </rPh>
    <rPh sb="2" eb="5">
      <t>ショザイチ</t>
    </rPh>
    <phoneticPr fontId="2"/>
  </si>
  <si>
    <t>学長または校長の氏名</t>
    <rPh sb="0" eb="2">
      <t>ガクチョウ</t>
    </rPh>
    <rPh sb="5" eb="7">
      <t>コウチョウ</t>
    </rPh>
    <rPh sb="8" eb="10">
      <t>シメイ</t>
    </rPh>
    <phoneticPr fontId="2"/>
  </si>
  <si>
    <t>大会名</t>
    <rPh sb="0" eb="2">
      <t>タイカイ</t>
    </rPh>
    <rPh sb="2" eb="3">
      <t>メイ</t>
    </rPh>
    <phoneticPr fontId="2"/>
  </si>
  <si>
    <t>顧問〈教員）氏名</t>
    <rPh sb="0" eb="2">
      <t>コモン</t>
    </rPh>
    <rPh sb="3" eb="5">
      <t>キョウイン</t>
    </rPh>
    <rPh sb="6" eb="8">
      <t>シメイ</t>
    </rPh>
    <phoneticPr fontId="2"/>
  </si>
  <si>
    <t>氏名</t>
    <rPh sb="0" eb="2">
      <t>シメイ</t>
    </rPh>
    <phoneticPr fontId="2"/>
  </si>
  <si>
    <t>（西暦）生年月日</t>
    <rPh sb="1" eb="3">
      <t>セイレキ</t>
    </rPh>
    <rPh sb="4" eb="6">
      <t>セイネン</t>
    </rPh>
    <rPh sb="6" eb="8">
      <t>ガッピ</t>
    </rPh>
    <phoneticPr fontId="2"/>
  </si>
  <si>
    <t>住所</t>
    <rPh sb="0" eb="2">
      <t>ジュウショ</t>
    </rPh>
    <phoneticPr fontId="2"/>
  </si>
  <si>
    <t>選手番号</t>
    <rPh sb="0" eb="2">
      <t>センシュ</t>
    </rPh>
    <rPh sb="2" eb="4">
      <t>バンゴウ</t>
    </rPh>
    <phoneticPr fontId="2"/>
  </si>
  <si>
    <t>ｙ</t>
    <phoneticPr fontId="2"/>
  </si>
  <si>
    <t>プレーする引率教員</t>
    <rPh sb="5" eb="7">
      <t>インソツ</t>
    </rPh>
    <rPh sb="7" eb="9">
      <t>キョウイン</t>
    </rPh>
    <phoneticPr fontId="2"/>
  </si>
  <si>
    <t>引率教員番号</t>
    <rPh sb="0" eb="2">
      <t>インソツ</t>
    </rPh>
    <rPh sb="2" eb="4">
      <t>キョウイン</t>
    </rPh>
    <rPh sb="4" eb="6">
      <t>バンゴウ</t>
    </rPh>
    <phoneticPr fontId="2"/>
  </si>
  <si>
    <t>東名古屋ｶﾝﾄﾘｰｸﾗﾌﾞ</t>
    <rPh sb="0" eb="1">
      <t>ヒガシ</t>
    </rPh>
    <rPh sb="1" eb="4">
      <t>ナゴヤ</t>
    </rPh>
    <phoneticPr fontId="2"/>
  </si>
  <si>
    <t>愛知県豊田市篠原町大沢3</t>
    <rPh sb="0" eb="3">
      <t>アイチケン</t>
    </rPh>
    <rPh sb="3" eb="6">
      <t>トヨタシ</t>
    </rPh>
    <rPh sb="6" eb="8">
      <t>シノハラ</t>
    </rPh>
    <rPh sb="8" eb="9">
      <t>チョウ</t>
    </rPh>
    <rPh sb="9" eb="11">
      <t>オオサワ</t>
    </rPh>
    <phoneticPr fontId="2"/>
  </si>
  <si>
    <t>2026年度（第51回）中部ジュニアゴルフ選手権競技指定練習</t>
    <rPh sb="4" eb="6">
      <t>ネンド</t>
    </rPh>
    <rPh sb="7" eb="8">
      <t>ダイ</t>
    </rPh>
    <rPh sb="10" eb="11">
      <t>カイ</t>
    </rPh>
    <rPh sb="12" eb="14">
      <t>チュウブ</t>
    </rPh>
    <rPh sb="21" eb="24">
      <t>センシュケン</t>
    </rPh>
    <rPh sb="24" eb="26">
      <t>キョウギ</t>
    </rPh>
    <rPh sb="26" eb="28">
      <t>シテイ</t>
    </rPh>
    <rPh sb="28" eb="30">
      <t>レンシュウ</t>
    </rPh>
    <phoneticPr fontId="2"/>
  </si>
  <si>
    <t>2026年度（第53回）中部ジュニアゴルフ選手権競技　第2ラウンド</t>
    <rPh sb="27" eb="28">
      <t>ダイ</t>
    </rPh>
    <phoneticPr fontId="2"/>
  </si>
  <si>
    <t>2026年度（第52回）中部ジュニアゴルフ選手権競技　第1ラウンド</t>
    <rPh sb="27" eb="28">
      <t>ダイ</t>
    </rPh>
    <phoneticPr fontId="2"/>
  </si>
  <si>
    <t>　　　　　　年　　月　　日</t>
    <rPh sb="6" eb="7">
      <t>ネン</t>
    </rPh>
    <rPh sb="9" eb="10">
      <t>ガツ</t>
    </rPh>
    <rPh sb="12" eb="13">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</si>
</sst>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9">
    <font>
      <sz val="11"/>
      <name val="ＭＳ Ｐゴシック"/>
      <family val="3"/>
      <charset val="128"/>
    </font>
    <font>
      <sz val="11"/>
      <name val="ＭＳ 明朝"/>
      <family val="1"/>
      <charset val="128"/>
    </font>
    <font>
      <sz val="6"/>
      <name val="ＭＳ Ｐゴシック"/>
      <family val="3"/>
      <charset val="128"/>
    </font>
    <font>
      <sz val="9"/>
      <name val="ＭＳ 明朝"/>
      <family val="1"/>
      <charset val="128"/>
    </font>
    <font>
      <sz val="16"/>
      <name val="ＭＳ 明朝"/>
      <family val="1"/>
      <charset val="128"/>
    </font>
    <font>
      <sz val="14"/>
      <name val="ＭＳ 明朝"/>
      <family val="1"/>
      <charset val="128"/>
    </font>
    <font>
      <sz val="12"/>
      <name val="ＭＳ 明朝"/>
      <family val="1"/>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bottom style="thin">
        <color indexed="64"/>
      </bottom>
      <diagonal/>
    </border>
    <border>
      <left/>
      <right style="thin">
        <color indexed="64"/>
      </right>
      <top/>
      <bottom/>
      <diagonal/>
    </border>
    <border>
      <left style="thin">
        <color indexed="64"/>
      </left>
      <right/>
      <top/>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88">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1" xfId="0" applyFont="1" applyBorder="1" applyAlignment="1">
      <alignment horizontal="center" vertical="center"/>
    </xf>
    <xf numFmtId="0" fontId="1" fillId="0" borderId="6"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4" xfId="0" applyFont="1" applyBorder="1">
      <alignment vertical="center"/>
    </xf>
    <xf numFmtId="0" fontId="1" fillId="0" borderId="7" xfId="0" applyFont="1" applyBorder="1">
      <alignment vertical="center"/>
    </xf>
    <xf numFmtId="0" fontId="1" fillId="0" borderId="5" xfId="0" applyFont="1" applyBorder="1">
      <alignment vertical="center"/>
    </xf>
    <xf numFmtId="0" fontId="1" fillId="0" borderId="15" xfId="0" applyFont="1" applyBorder="1">
      <alignment vertical="center"/>
    </xf>
    <xf numFmtId="0" fontId="4" fillId="0" borderId="0" xfId="0" applyFont="1">
      <alignment vertical="center"/>
    </xf>
    <xf numFmtId="0" fontId="5" fillId="0" borderId="0" xfId="0" applyFont="1">
      <alignment vertical="center"/>
    </xf>
    <xf numFmtId="0" fontId="0" fillId="0" borderId="10" xfId="0" applyBorder="1">
      <alignment vertical="center"/>
    </xf>
    <xf numFmtId="0" fontId="1" fillId="0" borderId="10" xfId="0" applyFont="1" applyBorder="1" applyAlignment="1">
      <alignment horizontal="center" vertical="center"/>
    </xf>
    <xf numFmtId="0" fontId="0" fillId="0" borderId="8" xfId="0" applyBorder="1">
      <alignment vertical="center"/>
    </xf>
    <xf numFmtId="0" fontId="1" fillId="0" borderId="10" xfId="0" applyFont="1" applyBorder="1" applyAlignment="1">
      <alignment horizontal="center" vertical="center" shrinkToFit="1"/>
    </xf>
    <xf numFmtId="0" fontId="5" fillId="0" borderId="13" xfId="0" applyFont="1" applyBorder="1" applyAlignment="1">
      <alignment horizontal="left" vertical="center"/>
    </xf>
    <xf numFmtId="0" fontId="5" fillId="0" borderId="0" xfId="0" applyFont="1" applyAlignment="1">
      <alignment horizontal="left" vertical="center"/>
    </xf>
    <xf numFmtId="0" fontId="0" fillId="0" borderId="1" xfId="0" applyBorder="1">
      <alignment vertical="center"/>
    </xf>
    <xf numFmtId="31" fontId="0" fillId="0" borderId="1" xfId="0" applyNumberFormat="1" applyBorder="1">
      <alignment vertical="center"/>
    </xf>
    <xf numFmtId="176" fontId="0" fillId="0" borderId="1" xfId="0" applyNumberFormat="1" applyBorder="1">
      <alignment vertical="center"/>
    </xf>
    <xf numFmtId="0" fontId="0" fillId="0" borderId="1" xfId="0" applyBorder="1" applyAlignment="1">
      <alignment horizontal="left" vertical="center"/>
    </xf>
    <xf numFmtId="176" fontId="0" fillId="0" borderId="1" xfId="0" applyNumberFormat="1" applyBorder="1" applyAlignment="1">
      <alignment horizontal="left" vertical="center"/>
    </xf>
    <xf numFmtId="0" fontId="0" fillId="0" borderId="18" xfId="0" applyBorder="1">
      <alignment vertical="center"/>
    </xf>
    <xf numFmtId="56" fontId="0" fillId="0" borderId="1" xfId="0" applyNumberFormat="1" applyBorder="1">
      <alignment vertical="center"/>
    </xf>
    <xf numFmtId="176" fontId="5" fillId="0" borderId="10" xfId="0" applyNumberFormat="1" applyFont="1" applyBorder="1" applyAlignment="1">
      <alignment horizontal="left" vertical="center" shrinkToFit="1"/>
    </xf>
    <xf numFmtId="0" fontId="5" fillId="0" borderId="1" xfId="0" applyFont="1" applyBorder="1" applyAlignment="1">
      <alignment horizontal="center" vertical="center"/>
    </xf>
    <xf numFmtId="176" fontId="5" fillId="0" borderId="5" xfId="0" applyNumberFormat="1" applyFont="1" applyBorder="1" applyAlignment="1">
      <alignment horizontal="right" vertical="center"/>
    </xf>
    <xf numFmtId="176" fontId="5" fillId="0" borderId="3" xfId="0" applyNumberFormat="1" applyFont="1" applyBorder="1" applyAlignment="1">
      <alignment horizontal="righ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6" fillId="0" borderId="10" xfId="0" applyFont="1" applyBorder="1" applyAlignment="1">
      <alignment horizontal="left" vertical="center"/>
    </xf>
    <xf numFmtId="0" fontId="6" fillId="0" borderId="9" xfId="0" applyFont="1" applyBorder="1" applyAlignment="1">
      <alignment horizontal="left" vertical="center"/>
    </xf>
    <xf numFmtId="0" fontId="6" fillId="0" borderId="8" xfId="0" applyFont="1" applyBorder="1" applyAlignment="1">
      <alignment horizontal="left" vertical="center"/>
    </xf>
    <xf numFmtId="0" fontId="4" fillId="0" borderId="0" xfId="0" applyFont="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left" vertical="center"/>
    </xf>
    <xf numFmtId="0" fontId="5" fillId="0" borderId="9" xfId="0" applyFont="1" applyBorder="1" applyAlignment="1">
      <alignment horizontal="left" vertical="center"/>
    </xf>
    <xf numFmtId="0" fontId="5" fillId="0" borderId="8" xfId="0" applyFont="1" applyBorder="1" applyAlignment="1">
      <alignment horizontal="left"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6" fillId="0" borderId="13" xfId="0" applyFont="1" applyBorder="1" applyAlignment="1">
      <alignment horizontal="left" vertical="center"/>
    </xf>
    <xf numFmtId="0" fontId="6" fillId="0" borderId="0" xfId="0" applyFont="1" applyAlignment="1">
      <alignment horizontal="left" vertical="center"/>
    </xf>
    <xf numFmtId="0" fontId="6" fillId="0" borderId="12" xfId="0" applyFont="1" applyBorder="1" applyAlignment="1">
      <alignment horizontal="left" vertical="center"/>
    </xf>
    <xf numFmtId="0" fontId="1" fillId="0" borderId="13" xfId="0" applyFont="1" applyBorder="1" applyAlignment="1">
      <alignment horizontal="left" vertical="center"/>
    </xf>
    <xf numFmtId="0" fontId="1" fillId="0" borderId="0" xfId="0" applyFont="1" applyAlignment="1">
      <alignment horizontal="left" vertical="center"/>
    </xf>
    <xf numFmtId="0" fontId="1" fillId="0" borderId="12" xfId="0" applyFont="1" applyBorder="1" applyAlignment="1">
      <alignment horizontal="left" vertical="center"/>
    </xf>
    <xf numFmtId="0" fontId="5" fillId="0" borderId="3"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2" xfId="0" applyFont="1" applyBorder="1" applyAlignment="1">
      <alignment horizontal="center" vertical="center" shrinkToFit="1"/>
    </xf>
    <xf numFmtId="176" fontId="5" fillId="0" borderId="10" xfId="0" applyNumberFormat="1" applyFont="1" applyBorder="1" applyAlignment="1">
      <alignment horizontal="left" vertical="center" shrinkToFit="1"/>
    </xf>
    <xf numFmtId="176" fontId="5" fillId="0" borderId="9" xfId="0" applyNumberFormat="1" applyFont="1" applyBorder="1" applyAlignment="1">
      <alignment horizontal="left" vertical="center" shrinkToFit="1"/>
    </xf>
    <xf numFmtId="176" fontId="5" fillId="0" borderId="8" xfId="0" applyNumberFormat="1" applyFont="1" applyBorder="1" applyAlignment="1">
      <alignment horizontal="left" vertical="center" shrinkToFit="1"/>
    </xf>
    <xf numFmtId="0" fontId="5" fillId="0" borderId="0" xfId="0" applyFont="1" applyAlignment="1">
      <alignment horizontal="left" vertical="center"/>
    </xf>
    <xf numFmtId="0" fontId="5" fillId="0" borderId="12" xfId="0" applyFont="1" applyBorder="1" applyAlignment="1">
      <alignment horizontal="left"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1" fillId="0" borderId="10" xfId="0" applyFont="1" applyBorder="1" applyAlignment="1">
      <alignment horizontal="left" vertical="center"/>
    </xf>
    <xf numFmtId="0" fontId="1" fillId="0" borderId="9" xfId="0" applyFont="1" applyBorder="1" applyAlignment="1">
      <alignment horizontal="left" vertical="center"/>
    </xf>
    <xf numFmtId="0" fontId="1" fillId="0" borderId="8" xfId="0" applyFont="1" applyBorder="1" applyAlignment="1">
      <alignment horizontal="left" vertical="center"/>
    </xf>
    <xf numFmtId="0" fontId="1" fillId="0" borderId="5" xfId="0" applyFont="1" applyBorder="1" applyAlignment="1">
      <alignment horizontal="left" vertical="center" shrinkToFit="1"/>
    </xf>
    <xf numFmtId="0" fontId="1" fillId="0" borderId="7" xfId="0" applyFont="1" applyBorder="1" applyAlignment="1">
      <alignment horizontal="left" vertical="center" shrinkToFit="1"/>
    </xf>
    <xf numFmtId="176" fontId="5" fillId="0" borderId="13" xfId="0" applyNumberFormat="1" applyFont="1" applyBorder="1" applyAlignment="1">
      <alignment horizontal="left" vertical="center" shrinkToFit="1"/>
    </xf>
    <xf numFmtId="176" fontId="5" fillId="0" borderId="0" xfId="0" applyNumberFormat="1" applyFont="1" applyAlignment="1">
      <alignment horizontal="left" vertical="center" shrinkToFit="1"/>
    </xf>
    <xf numFmtId="0" fontId="1" fillId="0" borderId="8" xfId="0" applyFont="1" applyBorder="1" applyAlignment="1">
      <alignment horizontal="center" vertical="center"/>
    </xf>
    <xf numFmtId="0" fontId="1" fillId="0" borderId="13" xfId="0" applyFont="1" applyBorder="1" applyAlignment="1">
      <alignment horizontal="center" vertical="center" wrapText="1"/>
    </xf>
    <xf numFmtId="0" fontId="1" fillId="0" borderId="12" xfId="0" applyFont="1" applyBorder="1" applyAlignment="1">
      <alignment horizontal="center" vertical="center" wrapText="1"/>
    </xf>
    <xf numFmtId="0" fontId="5" fillId="0" borderId="1" xfId="0" quotePrefix="1" applyFont="1" applyBorder="1" applyAlignment="1">
      <alignment horizontal="left" vertical="center" shrinkToFit="1"/>
    </xf>
    <xf numFmtId="0" fontId="5" fillId="0" borderId="1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1"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9525</xdr:colOff>
      <xdr:row>3</xdr:row>
      <xdr:rowOff>57150</xdr:rowOff>
    </xdr:from>
    <xdr:to>
      <xdr:col>3</xdr:col>
      <xdr:colOff>266700</xdr:colOff>
      <xdr:row>3</xdr:row>
      <xdr:rowOff>266700</xdr:rowOff>
    </xdr:to>
    <xdr:sp macro="" textlink="">
      <xdr:nvSpPr>
        <xdr:cNvPr id="2" name="Oval 3">
          <a:extLst>
            <a:ext uri="{FF2B5EF4-FFF2-40B4-BE49-F238E27FC236}">
              <a16:creationId xmlns:a16="http://schemas.microsoft.com/office/drawing/2014/main" id="{00000000-0008-0000-0000-000002000000}"/>
            </a:ext>
          </a:extLst>
        </xdr:cNvPr>
        <xdr:cNvSpPr>
          <a:spLocks noChangeArrowheads="1"/>
        </xdr:cNvSpPr>
      </xdr:nvSpPr>
      <xdr:spPr bwMode="auto">
        <a:xfrm>
          <a:off x="2085975" y="1171575"/>
          <a:ext cx="257175"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95250</xdr:colOff>
      <xdr:row>4</xdr:row>
      <xdr:rowOff>57150</xdr:rowOff>
    </xdr:from>
    <xdr:to>
      <xdr:col>3</xdr:col>
      <xdr:colOff>200025</xdr:colOff>
      <xdr:row>6</xdr:row>
      <xdr:rowOff>266700</xdr:rowOff>
    </xdr:to>
    <xdr:sp macro="" textlink="">
      <xdr:nvSpPr>
        <xdr:cNvPr id="3" name="AutoShape 4">
          <a:extLst>
            <a:ext uri="{FF2B5EF4-FFF2-40B4-BE49-F238E27FC236}">
              <a16:creationId xmlns:a16="http://schemas.microsoft.com/office/drawing/2014/main" id="{00000000-0008-0000-0000-000003000000}"/>
            </a:ext>
          </a:extLst>
        </xdr:cNvPr>
        <xdr:cNvSpPr>
          <a:spLocks/>
        </xdr:cNvSpPr>
      </xdr:nvSpPr>
      <xdr:spPr bwMode="auto">
        <a:xfrm>
          <a:off x="2171700" y="1543050"/>
          <a:ext cx="104775" cy="952500"/>
        </a:xfrm>
        <a:prstGeom prst="leftBracket">
          <a:avLst>
            <a:gd name="adj" fmla="val 7575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476250</xdr:colOff>
      <xdr:row>4</xdr:row>
      <xdr:rowOff>47625</xdr:rowOff>
    </xdr:from>
    <xdr:to>
      <xdr:col>9</xdr:col>
      <xdr:colOff>542925</xdr:colOff>
      <xdr:row>6</xdr:row>
      <xdr:rowOff>247650</xdr:rowOff>
    </xdr:to>
    <xdr:sp macro="" textlink="">
      <xdr:nvSpPr>
        <xdr:cNvPr id="4" name="AutoShape 5">
          <a:extLst>
            <a:ext uri="{FF2B5EF4-FFF2-40B4-BE49-F238E27FC236}">
              <a16:creationId xmlns:a16="http://schemas.microsoft.com/office/drawing/2014/main" id="{00000000-0008-0000-0000-000004000000}"/>
            </a:ext>
          </a:extLst>
        </xdr:cNvPr>
        <xdr:cNvSpPr>
          <a:spLocks/>
        </xdr:cNvSpPr>
      </xdr:nvSpPr>
      <xdr:spPr bwMode="auto">
        <a:xfrm>
          <a:off x="6858000" y="1533525"/>
          <a:ext cx="66675" cy="942975"/>
        </a:xfrm>
        <a:prstGeom prst="rightBracket">
          <a:avLst>
            <a:gd name="adj" fmla="val 11785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9525</xdr:colOff>
      <xdr:row>3</xdr:row>
      <xdr:rowOff>57150</xdr:rowOff>
    </xdr:from>
    <xdr:to>
      <xdr:col>3</xdr:col>
      <xdr:colOff>266700</xdr:colOff>
      <xdr:row>3</xdr:row>
      <xdr:rowOff>266700</xdr:rowOff>
    </xdr:to>
    <xdr:sp macro="" textlink="">
      <xdr:nvSpPr>
        <xdr:cNvPr id="5" name="Oval 6">
          <a:extLst>
            <a:ext uri="{FF2B5EF4-FFF2-40B4-BE49-F238E27FC236}">
              <a16:creationId xmlns:a16="http://schemas.microsoft.com/office/drawing/2014/main" id="{00000000-0008-0000-0000-000005000000}"/>
            </a:ext>
          </a:extLst>
        </xdr:cNvPr>
        <xdr:cNvSpPr>
          <a:spLocks noChangeArrowheads="1"/>
        </xdr:cNvSpPr>
      </xdr:nvSpPr>
      <xdr:spPr bwMode="auto">
        <a:xfrm>
          <a:off x="2085975" y="1171575"/>
          <a:ext cx="257175"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95250</xdr:colOff>
      <xdr:row>4</xdr:row>
      <xdr:rowOff>57150</xdr:rowOff>
    </xdr:from>
    <xdr:to>
      <xdr:col>3</xdr:col>
      <xdr:colOff>200025</xdr:colOff>
      <xdr:row>6</xdr:row>
      <xdr:rowOff>266700</xdr:rowOff>
    </xdr:to>
    <xdr:sp macro="" textlink="">
      <xdr:nvSpPr>
        <xdr:cNvPr id="11" name="AutoShape 1">
          <a:extLst>
            <a:ext uri="{FF2B5EF4-FFF2-40B4-BE49-F238E27FC236}">
              <a16:creationId xmlns:a16="http://schemas.microsoft.com/office/drawing/2014/main" id="{00000000-0008-0000-0000-00000B000000}"/>
            </a:ext>
          </a:extLst>
        </xdr:cNvPr>
        <xdr:cNvSpPr>
          <a:spLocks/>
        </xdr:cNvSpPr>
      </xdr:nvSpPr>
      <xdr:spPr bwMode="auto">
        <a:xfrm>
          <a:off x="2171700" y="1543050"/>
          <a:ext cx="104775" cy="952500"/>
        </a:xfrm>
        <a:prstGeom prst="leftBracket">
          <a:avLst>
            <a:gd name="adj" fmla="val 7575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9525</xdr:colOff>
      <xdr:row>3</xdr:row>
      <xdr:rowOff>57150</xdr:rowOff>
    </xdr:from>
    <xdr:to>
      <xdr:col>3</xdr:col>
      <xdr:colOff>266700</xdr:colOff>
      <xdr:row>3</xdr:row>
      <xdr:rowOff>266700</xdr:rowOff>
    </xdr:to>
    <xdr:sp macro="" textlink="">
      <xdr:nvSpPr>
        <xdr:cNvPr id="12" name="Oval 3">
          <a:extLst>
            <a:ext uri="{FF2B5EF4-FFF2-40B4-BE49-F238E27FC236}">
              <a16:creationId xmlns:a16="http://schemas.microsoft.com/office/drawing/2014/main" id="{00000000-0008-0000-0000-00000C000000}"/>
            </a:ext>
          </a:extLst>
        </xdr:cNvPr>
        <xdr:cNvSpPr>
          <a:spLocks noChangeArrowheads="1"/>
        </xdr:cNvSpPr>
      </xdr:nvSpPr>
      <xdr:spPr bwMode="auto">
        <a:xfrm>
          <a:off x="2085975" y="1171575"/>
          <a:ext cx="257175"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476250</xdr:colOff>
      <xdr:row>4</xdr:row>
      <xdr:rowOff>47625</xdr:rowOff>
    </xdr:from>
    <xdr:to>
      <xdr:col>9</xdr:col>
      <xdr:colOff>542925</xdr:colOff>
      <xdr:row>6</xdr:row>
      <xdr:rowOff>247650</xdr:rowOff>
    </xdr:to>
    <xdr:sp macro="" textlink="">
      <xdr:nvSpPr>
        <xdr:cNvPr id="13" name="AutoShape 6">
          <a:extLst>
            <a:ext uri="{FF2B5EF4-FFF2-40B4-BE49-F238E27FC236}">
              <a16:creationId xmlns:a16="http://schemas.microsoft.com/office/drawing/2014/main" id="{00000000-0008-0000-0000-00000D000000}"/>
            </a:ext>
          </a:extLst>
        </xdr:cNvPr>
        <xdr:cNvSpPr>
          <a:spLocks/>
        </xdr:cNvSpPr>
      </xdr:nvSpPr>
      <xdr:spPr bwMode="auto">
        <a:xfrm>
          <a:off x="6858000" y="1533525"/>
          <a:ext cx="66675" cy="942975"/>
        </a:xfrm>
        <a:prstGeom prst="rightBracket">
          <a:avLst>
            <a:gd name="adj" fmla="val 11785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95250</xdr:colOff>
      <xdr:row>4</xdr:row>
      <xdr:rowOff>57150</xdr:rowOff>
    </xdr:from>
    <xdr:to>
      <xdr:col>3</xdr:col>
      <xdr:colOff>200025</xdr:colOff>
      <xdr:row>6</xdr:row>
      <xdr:rowOff>266700</xdr:rowOff>
    </xdr:to>
    <xdr:sp macro="" textlink="">
      <xdr:nvSpPr>
        <xdr:cNvPr id="14" name="AutoShape 4">
          <a:extLst>
            <a:ext uri="{FF2B5EF4-FFF2-40B4-BE49-F238E27FC236}">
              <a16:creationId xmlns:a16="http://schemas.microsoft.com/office/drawing/2014/main" id="{00000000-0008-0000-0000-00000E000000}"/>
            </a:ext>
          </a:extLst>
        </xdr:cNvPr>
        <xdr:cNvSpPr>
          <a:spLocks/>
        </xdr:cNvSpPr>
      </xdr:nvSpPr>
      <xdr:spPr bwMode="auto">
        <a:xfrm>
          <a:off x="2171700" y="1543050"/>
          <a:ext cx="104775" cy="952500"/>
        </a:xfrm>
        <a:prstGeom prst="leftBracket">
          <a:avLst>
            <a:gd name="adj" fmla="val 7575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476250</xdr:colOff>
      <xdr:row>4</xdr:row>
      <xdr:rowOff>47625</xdr:rowOff>
    </xdr:from>
    <xdr:to>
      <xdr:col>9</xdr:col>
      <xdr:colOff>542925</xdr:colOff>
      <xdr:row>6</xdr:row>
      <xdr:rowOff>247650</xdr:rowOff>
    </xdr:to>
    <xdr:sp macro="" textlink="">
      <xdr:nvSpPr>
        <xdr:cNvPr id="15" name="AutoShape 5">
          <a:extLst>
            <a:ext uri="{FF2B5EF4-FFF2-40B4-BE49-F238E27FC236}">
              <a16:creationId xmlns:a16="http://schemas.microsoft.com/office/drawing/2014/main" id="{00000000-0008-0000-0000-00000F000000}"/>
            </a:ext>
          </a:extLst>
        </xdr:cNvPr>
        <xdr:cNvSpPr>
          <a:spLocks/>
        </xdr:cNvSpPr>
      </xdr:nvSpPr>
      <xdr:spPr bwMode="auto">
        <a:xfrm>
          <a:off x="6858000" y="1533525"/>
          <a:ext cx="66675" cy="942975"/>
        </a:xfrm>
        <a:prstGeom prst="rightBracket">
          <a:avLst>
            <a:gd name="adj" fmla="val 11785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F1A20-1FB4-42B4-87B2-32F2FFD6CA4E}">
  <sheetPr>
    <tabColor rgb="FF92D050"/>
  </sheetPr>
  <dimension ref="A1:N34"/>
  <sheetViews>
    <sheetView workbookViewId="0">
      <selection activeCell="B7" sqref="B7"/>
    </sheetView>
  </sheetViews>
  <sheetFormatPr defaultRowHeight="13.2"/>
  <cols>
    <col min="1" max="1" width="22.33203125" bestFit="1" customWidth="1"/>
    <col min="2" max="2" width="3" customWidth="1"/>
    <col min="3" max="3" width="48.33203125" customWidth="1"/>
    <col min="5" max="5" width="3.5546875" bestFit="1" customWidth="1"/>
    <col min="6" max="6" width="73.5546875" bestFit="1" customWidth="1"/>
    <col min="7" max="7" width="3.5546875" bestFit="1" customWidth="1"/>
    <col min="8" max="8" width="20.5546875" customWidth="1"/>
    <col min="9" max="9" width="3.5546875" bestFit="1" customWidth="1"/>
    <col min="10" max="10" width="29.33203125" bestFit="1" customWidth="1"/>
    <col min="11" max="11" width="3.5546875" bestFit="1" customWidth="1"/>
    <col min="12" max="12" width="34.33203125" bestFit="1" customWidth="1"/>
    <col min="13" max="13" width="3.5546875" bestFit="1" customWidth="1"/>
    <col min="14" max="14" width="22.33203125" customWidth="1"/>
  </cols>
  <sheetData>
    <row r="1" spans="1:12" ht="18.600000000000001" customHeight="1">
      <c r="A1" s="27" t="s">
        <v>45</v>
      </c>
      <c r="B1" s="27">
        <v>1</v>
      </c>
      <c r="C1" s="30" t="str">
        <f>VLOOKUP(B1,E2:F16,2)</f>
        <v>2026年度（第51回）中部ジュニアゴルフ選手権競技指定練習</v>
      </c>
      <c r="F1" s="27" t="s">
        <v>53</v>
      </c>
      <c r="H1" s="27" t="s">
        <v>20</v>
      </c>
      <c r="J1" s="27" t="s">
        <v>48</v>
      </c>
      <c r="K1" s="21" t="s">
        <v>49</v>
      </c>
      <c r="L1" s="23"/>
    </row>
    <row r="2" spans="1:12" ht="18.600000000000001" customHeight="1">
      <c r="A2" s="27" t="s">
        <v>32</v>
      </c>
      <c r="B2" s="27"/>
      <c r="C2" s="31" t="e">
        <f>VLOOKUP(B2,G2:H16,2)</f>
        <v>#N/A</v>
      </c>
      <c r="E2" s="27">
        <v>1</v>
      </c>
      <c r="F2" s="27" t="s">
        <v>64</v>
      </c>
      <c r="G2" s="27">
        <v>1</v>
      </c>
      <c r="H2" s="29"/>
      <c r="I2" s="27">
        <v>1</v>
      </c>
      <c r="J2" s="27" t="s">
        <v>62</v>
      </c>
      <c r="K2" s="21" t="s">
        <v>63</v>
      </c>
      <c r="L2" s="23"/>
    </row>
    <row r="3" spans="1:12" ht="18.600000000000001" customHeight="1">
      <c r="A3" s="27" t="s">
        <v>48</v>
      </c>
      <c r="B3" s="27">
        <v>1</v>
      </c>
      <c r="C3" s="30" t="str">
        <f>VLOOKUP(B3,I2:J16,2)</f>
        <v>東名古屋ｶﾝﾄﾘｰｸﾗﾌﾞ</v>
      </c>
      <c r="E3" s="27">
        <v>2</v>
      </c>
      <c r="F3" s="27" t="s">
        <v>66</v>
      </c>
      <c r="G3" s="27">
        <v>2</v>
      </c>
      <c r="H3" s="29">
        <v>46200</v>
      </c>
      <c r="I3" s="27">
        <v>2</v>
      </c>
      <c r="J3" s="27" t="s">
        <v>62</v>
      </c>
      <c r="K3" s="21" t="s">
        <v>63</v>
      </c>
      <c r="L3" s="23"/>
    </row>
    <row r="4" spans="1:12" ht="18.600000000000001" customHeight="1">
      <c r="A4" s="27" t="s">
        <v>49</v>
      </c>
      <c r="B4" s="27">
        <v>1</v>
      </c>
      <c r="C4" s="30" t="str">
        <f>VLOOKUP(B3,I1:K2:L16,3)</f>
        <v>愛知県豊田市篠原町大沢3</v>
      </c>
      <c r="E4" s="27">
        <v>3</v>
      </c>
      <c r="F4" s="27" t="s">
        <v>65</v>
      </c>
      <c r="G4" s="27">
        <v>3</v>
      </c>
      <c r="H4" s="29">
        <v>46201</v>
      </c>
      <c r="I4" s="27">
        <v>3</v>
      </c>
      <c r="J4" s="27" t="s">
        <v>62</v>
      </c>
      <c r="K4" s="21" t="s">
        <v>63</v>
      </c>
      <c r="L4" s="23"/>
    </row>
    <row r="5" spans="1:12" ht="18.600000000000001" customHeight="1">
      <c r="A5" s="27" t="s">
        <v>47</v>
      </c>
      <c r="B5" s="27"/>
      <c r="C5" s="30" t="e">
        <f>VLOOKUP(B5,E20:F34,2)</f>
        <v>#N/A</v>
      </c>
      <c r="E5" s="27">
        <v>4</v>
      </c>
      <c r="F5" s="27"/>
      <c r="G5" s="27">
        <v>4</v>
      </c>
      <c r="H5" s="29"/>
      <c r="I5" s="27">
        <v>4</v>
      </c>
      <c r="J5" s="27"/>
      <c r="K5" s="21"/>
      <c r="L5" s="23"/>
    </row>
    <row r="6" spans="1:12" ht="18.600000000000001" customHeight="1">
      <c r="A6" s="27" t="s">
        <v>50</v>
      </c>
      <c r="B6" s="27">
        <v>1</v>
      </c>
      <c r="C6" s="31" t="str">
        <f>VLOOKUP(B6,G20:H34,2)</f>
        <v>　　　　　　年　　月　　日</v>
      </c>
      <c r="E6" s="27">
        <v>5</v>
      </c>
      <c r="F6" s="27"/>
      <c r="G6" s="27">
        <v>5</v>
      </c>
      <c r="H6" s="29"/>
      <c r="I6" s="27">
        <v>5</v>
      </c>
      <c r="J6" s="27"/>
      <c r="K6" s="21"/>
      <c r="L6" s="23"/>
    </row>
    <row r="7" spans="1:12" ht="18.600000000000001" customHeight="1">
      <c r="A7" s="27" t="s">
        <v>51</v>
      </c>
      <c r="B7" s="27"/>
      <c r="C7" s="30" t="e">
        <f>VLOOKUP(B7,I20:J34,2)</f>
        <v>#N/A</v>
      </c>
      <c r="E7" s="27">
        <v>6</v>
      </c>
      <c r="F7" s="27"/>
      <c r="G7" s="27">
        <v>6</v>
      </c>
      <c r="H7" s="29"/>
      <c r="I7" s="27">
        <v>6</v>
      </c>
      <c r="J7" s="27"/>
      <c r="K7" s="21"/>
      <c r="L7" s="23"/>
    </row>
    <row r="8" spans="1:12" ht="18.600000000000001" customHeight="1">
      <c r="A8" s="27" t="s">
        <v>46</v>
      </c>
      <c r="B8" s="27"/>
      <c r="C8" s="30" t="e">
        <f>VLOOKUP(B8,K20:L34,2)</f>
        <v>#N/A</v>
      </c>
      <c r="E8" s="27">
        <v>7</v>
      </c>
      <c r="F8" s="27"/>
      <c r="G8" s="27">
        <v>7</v>
      </c>
      <c r="H8" s="29"/>
      <c r="I8" s="27">
        <v>7</v>
      </c>
      <c r="J8" s="27"/>
      <c r="K8" s="21"/>
      <c r="L8" s="23"/>
    </row>
    <row r="9" spans="1:12" ht="18.600000000000001" customHeight="1">
      <c r="A9" s="27" t="s">
        <v>52</v>
      </c>
      <c r="B9" s="27"/>
      <c r="C9" s="30" t="e">
        <f>VLOOKUP(B9,M20:N34,2)</f>
        <v>#N/A</v>
      </c>
      <c r="E9" s="27">
        <v>8</v>
      </c>
      <c r="F9" s="27"/>
      <c r="G9" s="27">
        <v>8</v>
      </c>
      <c r="H9" s="29"/>
      <c r="I9" s="27">
        <v>8</v>
      </c>
      <c r="J9" s="27"/>
      <c r="K9" s="21"/>
      <c r="L9" s="23"/>
    </row>
    <row r="10" spans="1:12" ht="18.600000000000001" customHeight="1">
      <c r="E10" s="27">
        <v>9</v>
      </c>
      <c r="F10" s="27"/>
      <c r="G10" s="27">
        <v>9</v>
      </c>
      <c r="H10" s="29"/>
      <c r="I10" s="27">
        <v>9</v>
      </c>
      <c r="J10" s="27"/>
      <c r="K10" s="21"/>
      <c r="L10" s="23"/>
    </row>
    <row r="11" spans="1:12" ht="18.600000000000001" customHeight="1">
      <c r="E11" s="27">
        <v>10</v>
      </c>
      <c r="F11" s="27"/>
      <c r="G11" s="27">
        <v>10</v>
      </c>
      <c r="H11" s="29"/>
      <c r="I11" s="27">
        <v>10</v>
      </c>
      <c r="J11" s="27"/>
      <c r="K11" s="21"/>
      <c r="L11" s="23"/>
    </row>
    <row r="12" spans="1:12" ht="18.600000000000001" customHeight="1">
      <c r="E12" s="27">
        <v>11</v>
      </c>
      <c r="F12" s="27"/>
      <c r="G12" s="27">
        <v>11</v>
      </c>
      <c r="H12" s="29"/>
      <c r="I12" s="27">
        <v>11</v>
      </c>
      <c r="J12" s="27"/>
      <c r="K12" s="21"/>
      <c r="L12" s="23"/>
    </row>
    <row r="13" spans="1:12" ht="18.600000000000001" customHeight="1">
      <c r="E13" s="27">
        <v>12</v>
      </c>
      <c r="F13" s="27"/>
      <c r="G13" s="27">
        <v>12</v>
      </c>
      <c r="H13" s="29"/>
      <c r="I13" s="27">
        <v>12</v>
      </c>
      <c r="J13" s="27"/>
      <c r="K13" s="21"/>
      <c r="L13" s="23"/>
    </row>
    <row r="14" spans="1:12" ht="18.600000000000001" customHeight="1">
      <c r="E14" s="27">
        <v>13</v>
      </c>
      <c r="F14" s="27"/>
      <c r="G14" s="27">
        <v>13</v>
      </c>
      <c r="H14" s="29"/>
      <c r="I14" s="27">
        <v>13</v>
      </c>
      <c r="J14" s="27"/>
      <c r="K14" s="21"/>
      <c r="L14" s="23"/>
    </row>
    <row r="15" spans="1:12" ht="18.600000000000001" customHeight="1">
      <c r="E15" s="27">
        <v>14</v>
      </c>
      <c r="F15" s="27"/>
      <c r="G15" s="27">
        <v>14</v>
      </c>
      <c r="H15" s="29"/>
      <c r="I15" s="27">
        <v>14</v>
      </c>
      <c r="J15" s="27"/>
      <c r="K15" s="21"/>
      <c r="L15" s="23"/>
    </row>
    <row r="16" spans="1:12" ht="18.600000000000001" customHeight="1">
      <c r="E16" s="27">
        <v>15</v>
      </c>
      <c r="F16" s="27"/>
      <c r="G16" s="27">
        <v>15</v>
      </c>
      <c r="H16" s="29"/>
      <c r="I16" s="27">
        <v>15</v>
      </c>
      <c r="J16" s="27"/>
      <c r="K16" s="21"/>
      <c r="L16" s="23"/>
    </row>
    <row r="17" spans="5:14" ht="18.600000000000001" customHeight="1"/>
    <row r="18" spans="5:14" ht="18.600000000000001" customHeight="1"/>
    <row r="19" spans="5:14" ht="18.600000000000001" customHeight="1">
      <c r="F19" s="27" t="s">
        <v>54</v>
      </c>
      <c r="G19" s="27"/>
      <c r="H19" s="27" t="s">
        <v>50</v>
      </c>
      <c r="I19" s="27"/>
      <c r="J19" s="27" t="s">
        <v>51</v>
      </c>
      <c r="K19" s="27"/>
      <c r="L19" s="27" t="s">
        <v>46</v>
      </c>
      <c r="M19" s="27"/>
      <c r="N19" s="27" t="s">
        <v>52</v>
      </c>
    </row>
    <row r="20" spans="5:14" ht="18.600000000000001" customHeight="1">
      <c r="E20" s="27">
        <v>1</v>
      </c>
      <c r="F20" s="27"/>
      <c r="G20" s="27">
        <v>1</v>
      </c>
      <c r="H20" s="28" t="s">
        <v>67</v>
      </c>
      <c r="I20" s="27">
        <v>1</v>
      </c>
      <c r="J20" s="27"/>
      <c r="K20" s="27">
        <v>1</v>
      </c>
      <c r="L20" s="27"/>
      <c r="M20" s="27">
        <v>1</v>
      </c>
      <c r="N20" s="27"/>
    </row>
    <row r="21" spans="5:14" ht="18.600000000000001" customHeight="1">
      <c r="E21" s="27">
        <v>2</v>
      </c>
      <c r="F21" s="27"/>
      <c r="G21" s="27">
        <v>2</v>
      </c>
      <c r="H21" s="28" t="s">
        <v>67</v>
      </c>
      <c r="I21" s="27">
        <v>2</v>
      </c>
      <c r="J21" s="27"/>
      <c r="K21" s="27">
        <v>2</v>
      </c>
      <c r="L21" s="27"/>
      <c r="M21" s="27">
        <v>2</v>
      </c>
      <c r="N21" s="27"/>
    </row>
    <row r="22" spans="5:14" ht="18.600000000000001" customHeight="1">
      <c r="E22" s="27">
        <v>3</v>
      </c>
      <c r="F22" s="27"/>
      <c r="G22" s="27">
        <v>3</v>
      </c>
      <c r="H22" s="28" t="s">
        <v>67</v>
      </c>
      <c r="I22" s="27">
        <v>3</v>
      </c>
      <c r="J22" s="27"/>
      <c r="K22" s="27">
        <v>3</v>
      </c>
      <c r="L22" s="27"/>
      <c r="M22" s="27">
        <v>3</v>
      </c>
      <c r="N22" s="27"/>
    </row>
    <row r="23" spans="5:14" ht="18.600000000000001" customHeight="1">
      <c r="E23" s="27">
        <v>4</v>
      </c>
      <c r="F23" s="27"/>
      <c r="G23" s="27">
        <v>4</v>
      </c>
      <c r="H23" s="27"/>
      <c r="I23" s="27">
        <v>4</v>
      </c>
      <c r="J23" s="27"/>
      <c r="K23" s="27">
        <v>4</v>
      </c>
      <c r="L23" s="27"/>
      <c r="M23" s="27">
        <v>4</v>
      </c>
      <c r="N23" s="27"/>
    </row>
    <row r="24" spans="5:14" ht="18.600000000000001" customHeight="1">
      <c r="E24" s="27">
        <v>5</v>
      </c>
      <c r="F24" s="27"/>
      <c r="G24" s="27">
        <v>5</v>
      </c>
      <c r="H24" s="27"/>
      <c r="I24" s="27">
        <v>5</v>
      </c>
      <c r="J24" s="27"/>
      <c r="K24" s="27">
        <v>5</v>
      </c>
      <c r="L24" s="27"/>
      <c r="M24" s="27">
        <v>5</v>
      </c>
      <c r="N24" s="27"/>
    </row>
    <row r="25" spans="5:14" ht="18.600000000000001" customHeight="1">
      <c r="E25" s="27">
        <v>6</v>
      </c>
      <c r="F25" s="27"/>
      <c r="G25" s="27">
        <v>6</v>
      </c>
      <c r="H25" s="27"/>
      <c r="I25" s="27">
        <v>6</v>
      </c>
      <c r="J25" s="27"/>
      <c r="K25" s="27">
        <v>6</v>
      </c>
      <c r="L25" s="27"/>
      <c r="M25" s="27">
        <v>6</v>
      </c>
      <c r="N25" s="27"/>
    </row>
    <row r="26" spans="5:14" ht="18.600000000000001" customHeight="1">
      <c r="E26" s="27">
        <v>7</v>
      </c>
      <c r="F26" s="27"/>
      <c r="G26" s="27">
        <v>7</v>
      </c>
      <c r="H26" s="27"/>
      <c r="I26" s="27">
        <v>7</v>
      </c>
      <c r="J26" s="27"/>
      <c r="K26" s="27">
        <v>7</v>
      </c>
      <c r="L26" s="27"/>
      <c r="M26" s="27">
        <v>7</v>
      </c>
      <c r="N26" s="27"/>
    </row>
    <row r="27" spans="5:14" ht="18.600000000000001" customHeight="1">
      <c r="E27" s="27">
        <v>8</v>
      </c>
      <c r="F27" s="27"/>
      <c r="G27" s="27">
        <v>8</v>
      </c>
      <c r="H27" s="27"/>
      <c r="I27" s="27">
        <v>8</v>
      </c>
      <c r="J27" s="27"/>
      <c r="K27" s="27">
        <v>8</v>
      </c>
      <c r="L27" s="27"/>
      <c r="M27" s="27">
        <v>8</v>
      </c>
      <c r="N27" s="27"/>
    </row>
    <row r="28" spans="5:14" ht="18.600000000000001" customHeight="1">
      <c r="E28" s="27">
        <v>9</v>
      </c>
      <c r="F28" s="27"/>
      <c r="G28" s="27">
        <v>9</v>
      </c>
      <c r="H28" s="27"/>
      <c r="I28" s="27">
        <v>9</v>
      </c>
      <c r="J28" s="27"/>
      <c r="K28" s="27">
        <v>9</v>
      </c>
      <c r="L28" s="27"/>
      <c r="M28" s="27">
        <v>9</v>
      </c>
      <c r="N28" s="27"/>
    </row>
    <row r="29" spans="5:14" ht="18.600000000000001" customHeight="1">
      <c r="E29" s="27">
        <v>10</v>
      </c>
      <c r="F29" s="27"/>
      <c r="G29" s="27">
        <v>10</v>
      </c>
      <c r="H29" s="27"/>
      <c r="I29" s="27">
        <v>10</v>
      </c>
      <c r="J29" s="27"/>
      <c r="K29" s="27">
        <v>10</v>
      </c>
      <c r="L29" s="27"/>
      <c r="M29" s="27">
        <v>10</v>
      </c>
      <c r="N29" s="27"/>
    </row>
    <row r="30" spans="5:14" ht="18.600000000000001" customHeight="1">
      <c r="E30" s="27">
        <v>11</v>
      </c>
      <c r="F30" s="27"/>
      <c r="G30" s="27">
        <v>11</v>
      </c>
      <c r="H30" s="27"/>
      <c r="I30" s="27">
        <v>11</v>
      </c>
      <c r="J30" s="27"/>
      <c r="K30" s="27">
        <v>11</v>
      </c>
      <c r="L30" s="27"/>
      <c r="M30" s="27">
        <v>11</v>
      </c>
      <c r="N30" s="27"/>
    </row>
    <row r="31" spans="5:14" ht="18.600000000000001" customHeight="1">
      <c r="E31" s="27">
        <v>12</v>
      </c>
      <c r="F31" s="27"/>
      <c r="G31" s="27">
        <v>12</v>
      </c>
      <c r="H31" s="27"/>
      <c r="I31" s="27">
        <v>12</v>
      </c>
      <c r="J31" s="27"/>
      <c r="K31" s="27">
        <v>12</v>
      </c>
      <c r="L31" s="27"/>
      <c r="M31" s="27">
        <v>12</v>
      </c>
      <c r="N31" s="27"/>
    </row>
    <row r="32" spans="5:14" ht="18.600000000000001" customHeight="1">
      <c r="E32" s="27">
        <v>13</v>
      </c>
      <c r="F32" s="27"/>
      <c r="G32" s="27">
        <v>13</v>
      </c>
      <c r="H32" s="27"/>
      <c r="I32" s="27">
        <v>13</v>
      </c>
      <c r="J32" s="27"/>
      <c r="K32" s="27">
        <v>13</v>
      </c>
      <c r="L32" s="27"/>
      <c r="M32" s="27">
        <v>13</v>
      </c>
      <c r="N32" s="27"/>
    </row>
    <row r="33" spans="5:14" ht="18.600000000000001" customHeight="1">
      <c r="E33" s="27">
        <v>14</v>
      </c>
      <c r="F33" s="27"/>
      <c r="G33" s="27">
        <v>14</v>
      </c>
      <c r="H33" s="27"/>
      <c r="I33" s="27">
        <v>14</v>
      </c>
      <c r="J33" s="27"/>
      <c r="K33" s="27">
        <v>14</v>
      </c>
      <c r="L33" s="27"/>
      <c r="M33" s="27">
        <v>14</v>
      </c>
      <c r="N33" s="27"/>
    </row>
    <row r="34" spans="5:14" ht="18.600000000000001" customHeight="1">
      <c r="E34" s="27">
        <v>15</v>
      </c>
      <c r="F34" s="27"/>
      <c r="G34" s="27">
        <v>15</v>
      </c>
      <c r="H34" s="27"/>
      <c r="I34" s="27">
        <v>15</v>
      </c>
      <c r="J34" s="27"/>
      <c r="K34" s="27">
        <v>15</v>
      </c>
      <c r="L34" s="27"/>
      <c r="M34" s="27">
        <v>15</v>
      </c>
      <c r="N34" s="27"/>
    </row>
  </sheetData>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DE753-E852-46D3-BB4E-0C21CC5EE2B2}">
  <sheetPr>
    <tabColor rgb="FF92D050"/>
  </sheetPr>
  <dimension ref="A1:I66"/>
  <sheetViews>
    <sheetView topLeftCell="A19" workbookViewId="0">
      <selection activeCell="C68" sqref="C68"/>
    </sheetView>
  </sheetViews>
  <sheetFormatPr defaultRowHeight="13.2"/>
  <cols>
    <col min="1" max="1" width="12.33203125" customWidth="1"/>
    <col min="2" max="2" width="9" bestFit="1" customWidth="1"/>
    <col min="3" max="3" width="21.21875" customWidth="1"/>
    <col min="4" max="4" width="29.77734375" customWidth="1"/>
    <col min="5" max="5" width="45" customWidth="1"/>
  </cols>
  <sheetData>
    <row r="1" spans="1:5">
      <c r="A1" s="27" t="s">
        <v>58</v>
      </c>
      <c r="B1" t="s">
        <v>40</v>
      </c>
      <c r="C1" t="s">
        <v>55</v>
      </c>
      <c r="D1" t="s">
        <v>56</v>
      </c>
      <c r="E1" t="s">
        <v>57</v>
      </c>
    </row>
    <row r="2" spans="1:5">
      <c r="A2" s="27"/>
      <c r="B2" s="27"/>
      <c r="C2" s="27" t="e">
        <f>VLOOKUP(A2,A25:E54,3)</f>
        <v>#N/A</v>
      </c>
      <c r="D2" s="29" t="e">
        <f>VLOOKUP(A2,A25:E54,4)</f>
        <v>#N/A</v>
      </c>
      <c r="E2" s="27" t="e">
        <f>VLOOKUP(A2,A25:E54,5)</f>
        <v>#N/A</v>
      </c>
    </row>
    <row r="3" spans="1:5">
      <c r="A3" s="27"/>
      <c r="B3" s="27" t="e">
        <f>VLOOKUP(A3,A25:E54,2)</f>
        <v>#N/A</v>
      </c>
      <c r="C3" s="27" t="e">
        <f>VLOOKUP(A3,A25:E54,3)</f>
        <v>#N/A</v>
      </c>
      <c r="D3" s="29" t="e">
        <f>VLOOKUP(A3,A25:E54,4)</f>
        <v>#N/A</v>
      </c>
      <c r="E3" s="27" t="e">
        <f>VLOOKUP(A3,A25:E54,5)</f>
        <v>#N/A</v>
      </c>
    </row>
    <row r="4" spans="1:5">
      <c r="A4" s="27"/>
      <c r="B4" s="27" t="e">
        <f>VLOOKUP(A4,A25:E54,2)</f>
        <v>#N/A</v>
      </c>
      <c r="C4" s="27" t="e">
        <f>VLOOKUP(A4,A25:E54,3)</f>
        <v>#N/A</v>
      </c>
      <c r="D4" s="29" t="e">
        <f>VLOOKUP(A4,A25:E54,4)</f>
        <v>#N/A</v>
      </c>
      <c r="E4" s="27" t="e">
        <f>VLOOKUP(A4,A25:E54,5)</f>
        <v>#N/A</v>
      </c>
    </row>
    <row r="5" spans="1:5">
      <c r="A5" s="27"/>
      <c r="B5" s="27" t="e">
        <f>VLOOKUP(A5,A25:E54,2)</f>
        <v>#N/A</v>
      </c>
      <c r="C5" s="27" t="e">
        <f>VLOOKUP(A5,A25:E54,3)</f>
        <v>#N/A</v>
      </c>
      <c r="D5" s="29" t="e">
        <f>VLOOKUP(A5,A25:E54,4)</f>
        <v>#N/A</v>
      </c>
      <c r="E5" s="27" t="e">
        <f>VLOOKUP(A5,A25:E54,5)</f>
        <v>#N/A</v>
      </c>
    </row>
    <row r="6" spans="1:5">
      <c r="A6" s="27"/>
      <c r="B6" s="27" t="e">
        <f>VLOOKUP(A6,A25:E54,2)</f>
        <v>#N/A</v>
      </c>
      <c r="C6" s="27" t="e">
        <f>VLOOKUP(A6,A25:E54,3)</f>
        <v>#N/A</v>
      </c>
      <c r="D6" s="29" t="e">
        <f>VLOOKUP(A6,A25:E54,4)</f>
        <v>#N/A</v>
      </c>
      <c r="E6" s="27" t="e">
        <f>VLOOKUP(A6,A25:E54,5)</f>
        <v>#N/A</v>
      </c>
    </row>
    <row r="7" spans="1:5">
      <c r="A7" s="27"/>
      <c r="B7" s="27" t="e">
        <f>VLOOKUP(A7,A25:E54,2)</f>
        <v>#N/A</v>
      </c>
      <c r="C7" s="27" t="e">
        <f>VLOOKUP(A7,A25:E54,3)</f>
        <v>#N/A</v>
      </c>
      <c r="D7" s="29" t="e">
        <f>VLOOKUP(A7,A25:E54,4)</f>
        <v>#N/A</v>
      </c>
      <c r="E7" s="27" t="e">
        <f>VLOOKUP(A7,A25:E54,5)</f>
        <v>#N/A</v>
      </c>
    </row>
    <row r="8" spans="1:5">
      <c r="A8" s="27"/>
      <c r="B8" s="27" t="e">
        <f>VLOOKUP(A8,A25:E54,2)</f>
        <v>#N/A</v>
      </c>
      <c r="C8" s="27" t="e">
        <f>VLOOKUP(A8,A25:E54,3)</f>
        <v>#N/A</v>
      </c>
      <c r="D8" s="29" t="e">
        <f>VLOOKUP(A8,A25:E54,4)</f>
        <v>#N/A</v>
      </c>
      <c r="E8" s="27" t="e">
        <f>VLOOKUP(A8,A25:E54,5)</f>
        <v>#N/A</v>
      </c>
    </row>
    <row r="9" spans="1:5">
      <c r="A9" s="27"/>
      <c r="B9" s="27" t="e">
        <f>VLOOKUP(A9,A25:E54,2)</f>
        <v>#N/A</v>
      </c>
      <c r="C9" s="27" t="e">
        <f>VLOOKUP(A9,A25:E54,3)</f>
        <v>#N/A</v>
      </c>
      <c r="D9" s="29" t="e">
        <f>VLOOKUP(A9,A25:E54,4)</f>
        <v>#N/A</v>
      </c>
      <c r="E9" s="27" t="e">
        <f>VLOOKUP(A9,A25:E54,5)</f>
        <v>#N/A</v>
      </c>
    </row>
    <row r="10" spans="1:5">
      <c r="A10" s="27"/>
      <c r="B10" s="27" t="e">
        <f>VLOOKUP(A10,A25:E54,2)</f>
        <v>#N/A</v>
      </c>
      <c r="C10" s="27" t="e">
        <f>VLOOKUP(A10,A25:E54,3)</f>
        <v>#N/A</v>
      </c>
      <c r="D10" s="29" t="e">
        <f>VLOOKUP(A10,A25:E54,4)</f>
        <v>#N/A</v>
      </c>
      <c r="E10" s="27" t="e">
        <f>VLOOKUP(A10,A25:E54,5)</f>
        <v>#N/A</v>
      </c>
    </row>
    <row r="11" spans="1:5">
      <c r="A11" s="27"/>
      <c r="B11" s="27" t="e">
        <f>VLOOKUP(A11,A25:E54,2)</f>
        <v>#N/A</v>
      </c>
      <c r="C11" s="27" t="e">
        <f>VLOOKUP(A11,A25:E54,3)</f>
        <v>#N/A</v>
      </c>
      <c r="D11" s="29" t="e">
        <f>VLOOKUP(A11,A25:E54,4)</f>
        <v>#N/A</v>
      </c>
      <c r="E11" s="27" t="e">
        <f>VLOOKUP(A11,A25:E54,5)</f>
        <v>#N/A</v>
      </c>
    </row>
    <row r="12" spans="1:5">
      <c r="A12" s="27"/>
      <c r="B12" s="27" t="e">
        <f>VLOOKUP(A12,A25:E54,2)</f>
        <v>#N/A</v>
      </c>
      <c r="C12" s="27" t="e">
        <f>VLOOKUP(A12,A25:E54,3)</f>
        <v>#N/A</v>
      </c>
      <c r="D12" s="29" t="e">
        <f>VLOOKUP(A12,A25:E54,4)</f>
        <v>#N/A</v>
      </c>
      <c r="E12" s="27" t="e">
        <f>VLOOKUP(A12,A25:E54,5)</f>
        <v>#N/A</v>
      </c>
    </row>
    <row r="13" spans="1:5">
      <c r="A13" s="27"/>
      <c r="B13" s="27" t="e">
        <f>VLOOKUP(A13,A25:E54,2)</f>
        <v>#N/A</v>
      </c>
      <c r="C13" s="27" t="e">
        <f>VLOOKUP(A13,A25:E54,3)</f>
        <v>#N/A</v>
      </c>
      <c r="D13" s="29" t="e">
        <f>VLOOKUP(A13,A25:E54,4)</f>
        <v>#N/A</v>
      </c>
      <c r="E13" s="27" t="e">
        <f>VLOOKUP(A13,A25:E54,5)</f>
        <v>#N/A</v>
      </c>
    </row>
    <row r="14" spans="1:5">
      <c r="A14" s="27"/>
      <c r="B14" s="27" t="e">
        <f>VLOOKUP(A14,A25:E54,2)</f>
        <v>#N/A</v>
      </c>
      <c r="C14" s="27" t="e">
        <f>VLOOKUP(A14,A25:E54,3)</f>
        <v>#N/A</v>
      </c>
      <c r="D14" s="29" t="e">
        <f>VLOOKUP(A14,A25:E54,4)</f>
        <v>#N/A</v>
      </c>
      <c r="E14" s="27" t="e">
        <f>VLOOKUP(A14,A25:E54,5)</f>
        <v>#N/A</v>
      </c>
    </row>
    <row r="15" spans="1:5">
      <c r="A15" s="27"/>
      <c r="B15" s="27" t="e">
        <f>VLOOKUP(A15,A25:E54,2)</f>
        <v>#N/A</v>
      </c>
      <c r="C15" s="27" t="e">
        <f>VLOOKUP(A15,A25:E54,3)</f>
        <v>#N/A</v>
      </c>
      <c r="D15" s="29" t="e">
        <f>VLOOKUP(A15,A25:E54,4)</f>
        <v>#N/A</v>
      </c>
      <c r="E15" s="27" t="e">
        <f>VLOOKUP(A15,A25:E54,5)</f>
        <v>#N/A</v>
      </c>
    </row>
    <row r="16" spans="1:5">
      <c r="A16" s="27"/>
      <c r="B16" s="27" t="e">
        <f>VLOOKUP(A16,A25:E54,2)</f>
        <v>#N/A</v>
      </c>
      <c r="C16" s="27" t="e">
        <f>VLOOKUP(A16,A25:E54,3)</f>
        <v>#N/A</v>
      </c>
      <c r="D16" s="29" t="e">
        <f>VLOOKUP(A16,A25:E54,4)</f>
        <v>#N/A</v>
      </c>
      <c r="E16" s="27" t="e">
        <f>VLOOKUP(A16,A25:E54,5)</f>
        <v>#N/A</v>
      </c>
    </row>
    <row r="17" spans="1:9">
      <c r="A17" s="27"/>
      <c r="B17" s="27" t="e">
        <f>VLOOKUP(A17,A25:E54,2)</f>
        <v>#N/A</v>
      </c>
      <c r="C17" s="27" t="e">
        <f>VLOOKUP(A17,A25:E54,3)</f>
        <v>#N/A</v>
      </c>
      <c r="D17" s="29" t="e">
        <f>VLOOKUP(A17,A25:E54,4)</f>
        <v>#N/A</v>
      </c>
      <c r="E17" s="27" t="e">
        <f>VLOOKUP(A17,A25:E54,5)</f>
        <v>#N/A</v>
      </c>
    </row>
    <row r="18" spans="1:9">
      <c r="A18" s="27"/>
      <c r="B18" s="27" t="e">
        <f>VLOOKUP(A18,A25:E54,2)</f>
        <v>#N/A</v>
      </c>
      <c r="C18" s="27" t="e">
        <f>VLOOKUP(A18,A25:E54,3)</f>
        <v>#N/A</v>
      </c>
      <c r="D18" s="29" t="e">
        <f>VLOOKUP(A18,A25:E54,4)</f>
        <v>#N/A</v>
      </c>
      <c r="E18" s="27" t="e">
        <f>VLOOKUP(A18,A25:E54,5)</f>
        <v>#N/A</v>
      </c>
    </row>
    <row r="19" spans="1:9">
      <c r="A19" s="27"/>
      <c r="B19" s="27" t="e">
        <f>VLOOKUP(A19,A25:E54,2)</f>
        <v>#N/A</v>
      </c>
      <c r="C19" s="27" t="e">
        <f>VLOOKUP(A19,A25:E54,3)</f>
        <v>#N/A</v>
      </c>
      <c r="D19" s="29" t="e">
        <f>VLOOKUP(A19,A25:E54,4)</f>
        <v>#N/A</v>
      </c>
      <c r="E19" s="27" t="e">
        <f>VLOOKUP(A19,A25:E54,5)</f>
        <v>#N/A</v>
      </c>
    </row>
    <row r="20" spans="1:9">
      <c r="A20" s="27"/>
      <c r="B20" s="27" t="e">
        <f>VLOOKUP(A20,A25:E54,2)</f>
        <v>#N/A</v>
      </c>
      <c r="C20" s="27" t="e">
        <f>VLOOKUP(A20,A25:E54,3)</f>
        <v>#N/A</v>
      </c>
      <c r="D20" s="29" t="e">
        <f>VLOOKUP(A20,A25:E54,4)</f>
        <v>#N/A</v>
      </c>
      <c r="E20" s="27" t="e">
        <f>VLOOKUP(A20,A25:E54,5)</f>
        <v>#N/A</v>
      </c>
    </row>
    <row r="21" spans="1:9">
      <c r="A21" s="27"/>
      <c r="B21" s="27" t="e">
        <f>VLOOKUP(A21,A25:E54,2)</f>
        <v>#N/A</v>
      </c>
      <c r="C21" s="27" t="e">
        <f>VLOOKUP(A21,A25:E54,3)</f>
        <v>#N/A</v>
      </c>
      <c r="D21" s="29" t="e">
        <f>VLOOKUP(A21,A25:E54,4)</f>
        <v>#N/A</v>
      </c>
      <c r="E21" s="27" t="e">
        <f>VLOOKUP(A21,A25:E54,5)</f>
        <v>#N/A</v>
      </c>
    </row>
    <row r="22" spans="1:9">
      <c r="A22" s="27"/>
      <c r="B22" s="27" t="e">
        <f>VLOOKUP(A22,A25:E54,2)</f>
        <v>#N/A</v>
      </c>
      <c r="C22" s="27" t="e">
        <f>VLOOKUP(A22,A25:E54,3)</f>
        <v>#N/A</v>
      </c>
      <c r="D22" s="29" t="e">
        <f>VLOOKUP(A22,A25:E54,4)</f>
        <v>#N/A</v>
      </c>
      <c r="E22" s="27" t="e">
        <f>VLOOKUP(A22,A25:E54,5)</f>
        <v>#N/A</v>
      </c>
    </row>
    <row r="23" spans="1:9">
      <c r="I23" t="s">
        <v>59</v>
      </c>
    </row>
    <row r="24" spans="1:9">
      <c r="A24" t="s">
        <v>58</v>
      </c>
      <c r="B24" t="s">
        <v>40</v>
      </c>
      <c r="C24" t="s">
        <v>55</v>
      </c>
      <c r="D24" t="s">
        <v>56</v>
      </c>
      <c r="E24" t="s">
        <v>57</v>
      </c>
    </row>
    <row r="25" spans="1:9">
      <c r="A25" s="27">
        <v>1</v>
      </c>
      <c r="B25" s="27"/>
      <c r="C25" s="27"/>
      <c r="D25" s="28"/>
      <c r="E25" s="27"/>
    </row>
    <row r="26" spans="1:9">
      <c r="A26" s="27">
        <v>2</v>
      </c>
      <c r="B26" s="27"/>
      <c r="C26" s="27"/>
      <c r="D26" s="27"/>
      <c r="E26" s="27"/>
    </row>
    <row r="27" spans="1:9">
      <c r="A27" s="27">
        <v>3</v>
      </c>
      <c r="B27" s="27"/>
      <c r="C27" s="27"/>
      <c r="D27" s="27"/>
      <c r="E27" s="27"/>
    </row>
    <row r="28" spans="1:9">
      <c r="A28" s="27">
        <v>4</v>
      </c>
      <c r="B28" s="27"/>
      <c r="C28" s="27"/>
      <c r="D28" s="27"/>
      <c r="E28" s="27"/>
    </row>
    <row r="29" spans="1:9">
      <c r="A29" s="27">
        <v>5</v>
      </c>
      <c r="B29" s="27"/>
      <c r="C29" s="27"/>
      <c r="D29" s="27"/>
      <c r="E29" s="27"/>
    </row>
    <row r="30" spans="1:9">
      <c r="A30" s="27">
        <v>6</v>
      </c>
      <c r="B30" s="27"/>
      <c r="C30" s="27"/>
      <c r="D30" s="27"/>
      <c r="E30" s="27"/>
    </row>
    <row r="31" spans="1:9">
      <c r="A31" s="27">
        <v>7</v>
      </c>
      <c r="B31" s="27"/>
      <c r="C31" s="27"/>
      <c r="D31" s="27"/>
      <c r="E31" s="27"/>
    </row>
    <row r="32" spans="1:9">
      <c r="A32" s="27">
        <v>8</v>
      </c>
      <c r="B32" s="27"/>
      <c r="C32" s="27"/>
      <c r="D32" s="27"/>
      <c r="E32" s="27"/>
    </row>
    <row r="33" spans="1:5">
      <c r="A33" s="27">
        <v>9</v>
      </c>
      <c r="B33" s="27"/>
      <c r="C33" s="27"/>
      <c r="D33" s="27"/>
      <c r="E33" s="27"/>
    </row>
    <row r="34" spans="1:5">
      <c r="A34" s="27">
        <v>10</v>
      </c>
      <c r="B34" s="27"/>
      <c r="C34" s="27"/>
      <c r="D34" s="27"/>
      <c r="E34" s="27"/>
    </row>
    <row r="35" spans="1:5">
      <c r="A35" s="27">
        <v>11</v>
      </c>
      <c r="B35" s="27"/>
      <c r="C35" s="27"/>
      <c r="D35" s="27"/>
      <c r="E35" s="27"/>
    </row>
    <row r="36" spans="1:5">
      <c r="A36" s="27">
        <v>12</v>
      </c>
      <c r="B36" s="27"/>
      <c r="C36" s="27"/>
      <c r="D36" s="27"/>
      <c r="E36" s="27"/>
    </row>
    <row r="37" spans="1:5">
      <c r="A37" s="27">
        <v>13</v>
      </c>
      <c r="B37" s="27"/>
      <c r="C37" s="27"/>
      <c r="D37" s="27"/>
      <c r="E37" s="27"/>
    </row>
    <row r="38" spans="1:5">
      <c r="A38" s="27">
        <v>14</v>
      </c>
      <c r="B38" s="27"/>
      <c r="C38" s="27"/>
      <c r="D38" s="27"/>
      <c r="E38" s="27"/>
    </row>
    <row r="39" spans="1:5">
      <c r="A39" s="27">
        <v>15</v>
      </c>
      <c r="B39" s="27"/>
      <c r="C39" s="27"/>
      <c r="D39" s="27"/>
      <c r="E39" s="27"/>
    </row>
    <row r="40" spans="1:5">
      <c r="A40" s="27">
        <v>16</v>
      </c>
      <c r="B40" s="27"/>
      <c r="C40" s="27"/>
      <c r="D40" s="27"/>
      <c r="E40" s="27"/>
    </row>
    <row r="41" spans="1:5">
      <c r="A41" s="27">
        <v>17</v>
      </c>
      <c r="B41" s="27"/>
      <c r="C41" s="27"/>
      <c r="D41" s="27"/>
      <c r="E41" s="27"/>
    </row>
    <row r="42" spans="1:5">
      <c r="A42" s="27">
        <v>18</v>
      </c>
      <c r="B42" s="27"/>
      <c r="C42" s="27"/>
      <c r="D42" s="27"/>
      <c r="E42" s="27"/>
    </row>
    <row r="43" spans="1:5">
      <c r="A43" s="27">
        <v>19</v>
      </c>
      <c r="B43" s="27"/>
      <c r="C43" s="27"/>
      <c r="D43" s="27"/>
      <c r="E43" s="27"/>
    </row>
    <row r="44" spans="1:5">
      <c r="A44" s="27">
        <v>20</v>
      </c>
      <c r="B44" s="27"/>
      <c r="C44" s="27"/>
      <c r="D44" s="27"/>
      <c r="E44" s="27"/>
    </row>
    <row r="45" spans="1:5">
      <c r="A45" s="27">
        <v>21</v>
      </c>
      <c r="B45" s="27"/>
      <c r="C45" s="27"/>
      <c r="D45" s="27"/>
      <c r="E45" s="27"/>
    </row>
    <row r="46" spans="1:5">
      <c r="A46" s="27">
        <v>22</v>
      </c>
      <c r="B46" s="27"/>
      <c r="C46" s="27"/>
      <c r="D46" s="27"/>
      <c r="E46" s="27"/>
    </row>
    <row r="47" spans="1:5">
      <c r="A47" s="27">
        <v>23</v>
      </c>
      <c r="B47" s="27"/>
      <c r="C47" s="27"/>
      <c r="D47" s="27"/>
      <c r="E47" s="27"/>
    </row>
    <row r="48" spans="1:5">
      <c r="A48" s="27">
        <v>24</v>
      </c>
      <c r="B48" s="27"/>
      <c r="C48" s="27"/>
      <c r="D48" s="27"/>
      <c r="E48" s="27"/>
    </row>
    <row r="49" spans="1:5">
      <c r="A49" s="27">
        <v>25</v>
      </c>
      <c r="B49" s="27"/>
      <c r="C49" s="27"/>
      <c r="D49" s="27"/>
      <c r="E49" s="27"/>
    </row>
    <row r="50" spans="1:5">
      <c r="A50" s="27">
        <v>26</v>
      </c>
      <c r="B50" s="27"/>
      <c r="C50" s="27"/>
      <c r="D50" s="27"/>
      <c r="E50" s="27"/>
    </row>
    <row r="51" spans="1:5">
      <c r="A51" s="27">
        <v>27</v>
      </c>
      <c r="B51" s="27"/>
      <c r="C51" s="27"/>
      <c r="D51" s="27"/>
      <c r="E51" s="27"/>
    </row>
    <row r="52" spans="1:5">
      <c r="A52" s="27">
        <v>28</v>
      </c>
      <c r="B52" s="27"/>
      <c r="C52" s="27"/>
      <c r="D52" s="27"/>
      <c r="E52" s="27"/>
    </row>
    <row r="53" spans="1:5">
      <c r="A53" s="27">
        <v>29</v>
      </c>
      <c r="B53" s="27"/>
      <c r="C53" s="27"/>
      <c r="D53" s="27"/>
      <c r="E53" s="27"/>
    </row>
    <row r="54" spans="1:5">
      <c r="A54" s="27">
        <v>30</v>
      </c>
      <c r="B54" s="27"/>
      <c r="C54" s="27"/>
      <c r="D54" s="27"/>
      <c r="E54" s="27"/>
    </row>
    <row r="56" spans="1:5">
      <c r="A56" t="s">
        <v>60</v>
      </c>
      <c r="C56" t="s">
        <v>55</v>
      </c>
      <c r="D56" t="s">
        <v>56</v>
      </c>
      <c r="E56" t="s">
        <v>57</v>
      </c>
    </row>
    <row r="57" spans="1:5">
      <c r="A57" s="27"/>
      <c r="B57" s="32"/>
      <c r="C57" s="27" t="e">
        <f>VLOOKUP(A57,A62:E66,3)</f>
        <v>#N/A</v>
      </c>
      <c r="D57" s="29" t="e">
        <f>VLOOKUP(A57,A62:E66,4)</f>
        <v>#N/A</v>
      </c>
      <c r="E57" s="27" t="e">
        <f>VLOOKUP(A57,A62:E66,5)</f>
        <v>#N/A</v>
      </c>
    </row>
    <row r="58" spans="1:5">
      <c r="A58" s="27"/>
      <c r="B58" s="32"/>
      <c r="C58" s="27" t="e">
        <f>VLOOKUP(A58,A62:E66,3)</f>
        <v>#N/A</v>
      </c>
      <c r="D58" s="29" t="e">
        <f>VLOOKUP(A58,A62:E66,4)</f>
        <v>#N/A</v>
      </c>
      <c r="E58" s="27" t="e">
        <f>VLOOKUP(A58,A62:E66,5)</f>
        <v>#N/A</v>
      </c>
    </row>
    <row r="59" spans="1:5">
      <c r="A59" s="27"/>
      <c r="B59" s="32"/>
      <c r="C59" s="27" t="e">
        <f>VLOOKUP(A59,A62:E66,3)</f>
        <v>#N/A</v>
      </c>
      <c r="D59" s="29" t="e">
        <f>VLOOKUP(A59,A62:E66,4)</f>
        <v>#N/A</v>
      </c>
      <c r="E59" s="27" t="e">
        <f>VLOOKUP(A59,A62:E66,5)</f>
        <v>#N/A</v>
      </c>
    </row>
    <row r="61" spans="1:5">
      <c r="A61" t="s">
        <v>61</v>
      </c>
      <c r="C61" t="s">
        <v>55</v>
      </c>
      <c r="D61" t="s">
        <v>56</v>
      </c>
      <c r="E61" t="s">
        <v>57</v>
      </c>
    </row>
    <row r="62" spans="1:5">
      <c r="A62" s="27">
        <v>1</v>
      </c>
      <c r="B62" s="32"/>
      <c r="C62" s="27"/>
      <c r="D62" s="33"/>
      <c r="E62" s="27"/>
    </row>
    <row r="63" spans="1:5">
      <c r="A63" s="27">
        <v>2</v>
      </c>
      <c r="B63" s="32"/>
      <c r="C63" s="27"/>
      <c r="D63" s="27"/>
      <c r="E63" s="27"/>
    </row>
    <row r="64" spans="1:5">
      <c r="A64" s="27">
        <v>3</v>
      </c>
      <c r="B64" s="32"/>
      <c r="C64" s="27"/>
      <c r="D64" s="27"/>
      <c r="E64" s="27"/>
    </row>
    <row r="65" spans="1:5">
      <c r="A65" s="27">
        <v>4</v>
      </c>
      <c r="B65" s="32"/>
      <c r="C65" s="27"/>
      <c r="D65" s="27"/>
      <c r="E65" s="27"/>
    </row>
    <row r="66" spans="1:5">
      <c r="A66" s="27">
        <v>5</v>
      </c>
      <c r="B66" s="32"/>
      <c r="C66" s="27"/>
      <c r="D66" s="27"/>
      <c r="E66" s="27"/>
    </row>
  </sheetData>
  <phoneticPr fontId="2"/>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Q36"/>
  <sheetViews>
    <sheetView tabSelected="1" workbookViewId="0">
      <selection activeCell="I13" sqref="I13"/>
    </sheetView>
  </sheetViews>
  <sheetFormatPr defaultColWidth="8.77734375" defaultRowHeight="13.2"/>
  <cols>
    <col min="1" max="1" width="8.77734375" style="1" customWidth="1"/>
    <col min="2" max="2" width="7.77734375" style="1" customWidth="1"/>
    <col min="3" max="5" width="10.77734375" style="1" customWidth="1"/>
    <col min="6" max="10" width="8.77734375" style="1" customWidth="1"/>
    <col min="11" max="11" width="8.6640625" style="1" customWidth="1"/>
    <col min="12" max="12" width="5.77734375" style="1" customWidth="1"/>
    <col min="13" max="15" width="7.77734375" style="1" customWidth="1"/>
    <col min="16" max="16" width="17.21875" style="1" customWidth="1"/>
    <col min="17" max="17" width="46.77734375" style="1" customWidth="1"/>
    <col min="18" max="16384" width="8.77734375" style="1"/>
  </cols>
  <sheetData>
    <row r="1" spans="1:17" ht="29.25" customHeight="1">
      <c r="G1" s="9" t="s">
        <v>43</v>
      </c>
      <c r="H1" s="22"/>
      <c r="I1" s="5"/>
      <c r="J1" s="4"/>
      <c r="L1" s="48" t="s">
        <v>42</v>
      </c>
      <c r="M1" s="48"/>
      <c r="N1" s="48"/>
      <c r="O1" s="48"/>
      <c r="P1" s="48"/>
      <c r="Q1" s="48"/>
    </row>
    <row r="2" spans="1:17" ht="29.25" customHeight="1">
      <c r="A2" s="42" t="s">
        <v>41</v>
      </c>
      <c r="B2" s="43"/>
      <c r="C2" s="43"/>
      <c r="D2" s="43"/>
      <c r="E2" s="43"/>
      <c r="F2" s="43"/>
      <c r="G2" s="43"/>
      <c r="H2" s="43"/>
      <c r="I2" s="43"/>
      <c r="J2" s="44"/>
      <c r="L2" s="9" t="s">
        <v>40</v>
      </c>
      <c r="M2" s="40" t="s">
        <v>39</v>
      </c>
      <c r="N2" s="41"/>
      <c r="O2" s="41"/>
      <c r="P2" s="24" t="s">
        <v>11</v>
      </c>
      <c r="Q2" s="9" t="s">
        <v>10</v>
      </c>
    </row>
    <row r="3" spans="1:17" ht="29.25" customHeight="1">
      <c r="A3" s="17"/>
      <c r="B3" s="16"/>
      <c r="C3" s="15"/>
      <c r="D3" s="45" t="s">
        <v>38</v>
      </c>
      <c r="E3" s="46"/>
      <c r="F3" s="46"/>
      <c r="G3" s="46"/>
      <c r="H3" s="46"/>
      <c r="I3" s="46"/>
      <c r="J3" s="47"/>
      <c r="L3" s="83" t="str">
        <f>IF(選手データ!A2,選手データ!B2,"")</f>
        <v/>
      </c>
      <c r="M3" s="84" t="str">
        <f>IF(選手データ!A2,選手データ!C2,"")</f>
        <v/>
      </c>
      <c r="N3" s="85"/>
      <c r="O3" s="86"/>
      <c r="P3" s="34" t="str">
        <f>IF(選手データ!A2,選手データ!D2,"")</f>
        <v/>
      </c>
      <c r="Q3" s="87" t="str">
        <f>IF(選手データ!A2,選手データ!E2,"")</f>
        <v/>
      </c>
    </row>
    <row r="4" spans="1:17" ht="29.25" customHeight="1">
      <c r="A4" s="54" t="s">
        <v>37</v>
      </c>
      <c r="B4" s="55"/>
      <c r="C4" s="56"/>
      <c r="D4" s="57" t="s">
        <v>36</v>
      </c>
      <c r="E4" s="58"/>
      <c r="F4" s="58"/>
      <c r="G4" s="58"/>
      <c r="H4" s="58"/>
      <c r="I4" s="58"/>
      <c r="J4" s="59"/>
      <c r="L4" s="83" t="str">
        <f>IF(選手データ!A3,選手データ!B3,"")</f>
        <v/>
      </c>
      <c r="M4" s="84" t="str">
        <f>IF(選手データ!A3,選手データ!C3,"")</f>
        <v/>
      </c>
      <c r="N4" s="85"/>
      <c r="O4" s="86"/>
      <c r="P4" s="34" t="str">
        <f>IF(選手データ!A3,選手データ!D3,"")</f>
        <v/>
      </c>
      <c r="Q4" s="87" t="str">
        <f>IF(選手データ!A3,選手データ!E3,"")</f>
        <v/>
      </c>
    </row>
    <row r="5" spans="1:17" ht="29.25" customHeight="1">
      <c r="A5" s="13" t="s">
        <v>35</v>
      </c>
      <c r="C5" s="12"/>
      <c r="D5" s="60" t="s">
        <v>34</v>
      </c>
      <c r="E5" s="61"/>
      <c r="F5" s="61"/>
      <c r="G5" s="61"/>
      <c r="H5" s="61"/>
      <c r="I5" s="61"/>
      <c r="J5" s="62"/>
      <c r="L5" s="83" t="str">
        <f>IF(選手データ!A4,選手データ!B4,"")</f>
        <v/>
      </c>
      <c r="M5" s="84" t="str">
        <f>IF(選手データ!A4,選手データ!C4,"")</f>
        <v/>
      </c>
      <c r="N5" s="85"/>
      <c r="O5" s="86"/>
      <c r="P5" s="34" t="str">
        <f>IF(選手データ!A4,選手データ!D4,"")</f>
        <v/>
      </c>
      <c r="Q5" s="87" t="str">
        <f>IF(選手データ!A4,選手データ!E4,"")</f>
        <v/>
      </c>
    </row>
    <row r="6" spans="1:17" ht="29.25" customHeight="1">
      <c r="A6" s="13" t="s">
        <v>44</v>
      </c>
      <c r="C6" s="12"/>
      <c r="D6" s="25" t="s">
        <v>33</v>
      </c>
      <c r="E6" s="26"/>
      <c r="F6" s="26"/>
      <c r="G6" s="69" t="str">
        <f>IF(基本データ!B5,基本データ!C5,"")</f>
        <v/>
      </c>
      <c r="H6" s="69"/>
      <c r="I6" s="69"/>
      <c r="J6" s="70"/>
      <c r="L6" s="83" t="str">
        <f>IF(選手データ!A5,選手データ!B5,"")</f>
        <v/>
      </c>
      <c r="M6" s="84" t="str">
        <f>IF(選手データ!A5,選手データ!C5,"")</f>
        <v/>
      </c>
      <c r="N6" s="85"/>
      <c r="O6" s="86"/>
      <c r="P6" s="34" t="str">
        <f>IF(選手データ!A5,選手データ!D5,"")</f>
        <v/>
      </c>
      <c r="Q6" s="87" t="str">
        <f>IF(選手データ!A5,選手データ!E5,"")</f>
        <v/>
      </c>
    </row>
    <row r="7" spans="1:17" ht="29.25" customHeight="1">
      <c r="A7" s="8"/>
      <c r="B7" s="10"/>
      <c r="C7" s="7"/>
      <c r="D7" s="63" t="str">
        <f>IF(基本データ!B1,基本データ!C1,"")</f>
        <v>2026年度（第51回）中部ジュニアゴルフ選手権競技指定練習</v>
      </c>
      <c r="E7" s="64"/>
      <c r="F7" s="64"/>
      <c r="G7" s="64"/>
      <c r="H7" s="64"/>
      <c r="I7" s="64"/>
      <c r="J7" s="65"/>
      <c r="L7" s="83" t="str">
        <f>IF(選手データ!A6,選手データ!B6,"")</f>
        <v/>
      </c>
      <c r="M7" s="84" t="str">
        <f>IF(選手データ!A6,選手データ!C6,"")</f>
        <v/>
      </c>
      <c r="N7" s="85"/>
      <c r="O7" s="86"/>
      <c r="P7" s="34" t="str">
        <f>IF(選手データ!A6,選手データ!D6,"")</f>
        <v/>
      </c>
      <c r="Q7" s="87" t="str">
        <f>IF(選手データ!A6,選手データ!E6,"")</f>
        <v/>
      </c>
    </row>
    <row r="8" spans="1:17" ht="29.25" customHeight="1">
      <c r="A8" s="42" t="s">
        <v>32</v>
      </c>
      <c r="B8" s="43"/>
      <c r="C8" s="44"/>
      <c r="D8" s="66" t="str">
        <f>IF(基本データ!B2,基本データ!C2,"")</f>
        <v/>
      </c>
      <c r="E8" s="67"/>
      <c r="F8" s="67"/>
      <c r="G8" s="67"/>
      <c r="H8" s="67"/>
      <c r="I8" s="67"/>
      <c r="J8" s="68"/>
      <c r="L8" s="83" t="str">
        <f>IF(選手データ!A7,選手データ!B7,"")</f>
        <v/>
      </c>
      <c r="M8" s="84" t="str">
        <f>IF(選手データ!A7,選手データ!C7,"")</f>
        <v/>
      </c>
      <c r="N8" s="85"/>
      <c r="O8" s="86"/>
      <c r="P8" s="34" t="str">
        <f>IF(選手データ!A7,選手データ!D7,"")</f>
        <v/>
      </c>
      <c r="Q8" s="87" t="str">
        <f>IF(選手データ!A7,選手データ!E7,"")</f>
        <v/>
      </c>
    </row>
    <row r="9" spans="1:17" ht="29.25" customHeight="1">
      <c r="A9" s="49" t="s">
        <v>31</v>
      </c>
      <c r="B9" s="50"/>
      <c r="C9" s="9" t="s">
        <v>30</v>
      </c>
      <c r="D9" s="51" t="str">
        <f>IF(基本データ!B3,基本データ!C3,"")</f>
        <v>東名古屋ｶﾝﾄﾘｰｸﾗﾌﾞ</v>
      </c>
      <c r="E9" s="52"/>
      <c r="F9" s="52"/>
      <c r="G9" s="52"/>
      <c r="H9" s="52"/>
      <c r="I9" s="52"/>
      <c r="J9" s="53"/>
      <c r="L9" s="83" t="str">
        <f>IF(選手データ!A8,選手データ!B8,"")</f>
        <v/>
      </c>
      <c r="M9" s="84" t="str">
        <f>IF(選手データ!A8,選手データ!C8,"")</f>
        <v/>
      </c>
      <c r="N9" s="85"/>
      <c r="O9" s="86"/>
      <c r="P9" s="34" t="str">
        <f>IF(選手データ!A8,選手データ!D8,"")</f>
        <v/>
      </c>
      <c r="Q9" s="87" t="str">
        <f>IF(選手データ!A8,選手データ!E8,"")</f>
        <v/>
      </c>
    </row>
    <row r="10" spans="1:17" ht="29.25" customHeight="1">
      <c r="A10" s="71" t="s">
        <v>29</v>
      </c>
      <c r="B10" s="72"/>
      <c r="C10" s="9" t="s">
        <v>28</v>
      </c>
      <c r="D10" s="51" t="str">
        <f>IF(基本データ!B3,基本データ!C4,"")</f>
        <v>愛知県豊田市篠原町大沢3</v>
      </c>
      <c r="E10" s="52"/>
      <c r="F10" s="52"/>
      <c r="G10" s="52"/>
      <c r="H10" s="52"/>
      <c r="I10" s="52"/>
      <c r="J10" s="53"/>
      <c r="L10" s="83" t="str">
        <f>IF(選手データ!A9,選手データ!B9,"")</f>
        <v/>
      </c>
      <c r="M10" s="84" t="str">
        <f>IF(選手データ!A9,選手データ!C9,"")</f>
        <v/>
      </c>
      <c r="N10" s="85"/>
      <c r="O10" s="86"/>
      <c r="P10" s="34" t="str">
        <f>IF(選手データ!A9,選手データ!D9,"")</f>
        <v/>
      </c>
      <c r="Q10" s="87" t="str">
        <f>IF(選手データ!A9,選手データ!E9,"")</f>
        <v/>
      </c>
    </row>
    <row r="11" spans="1:17" ht="29.25" customHeight="1">
      <c r="A11" s="42" t="s">
        <v>27</v>
      </c>
      <c r="B11" s="43"/>
      <c r="C11" s="44"/>
      <c r="D11" s="73" t="s">
        <v>26</v>
      </c>
      <c r="E11" s="74"/>
      <c r="F11" s="74"/>
      <c r="G11" s="74"/>
      <c r="H11" s="74"/>
      <c r="I11" s="74"/>
      <c r="J11" s="75"/>
      <c r="L11" s="83" t="str">
        <f>IF(選手データ!A10,選手データ!B10,"")</f>
        <v/>
      </c>
      <c r="M11" s="84" t="str">
        <f>IF(選手データ!A10,選手データ!C10,"")</f>
        <v/>
      </c>
      <c r="N11" s="85"/>
      <c r="O11" s="86"/>
      <c r="P11" s="34" t="str">
        <f>IF(選手データ!A10,選手データ!D10,"")</f>
        <v/>
      </c>
      <c r="Q11" s="87" t="str">
        <f>IF(選手データ!A10,選手データ!E10,"")</f>
        <v/>
      </c>
    </row>
    <row r="12" spans="1:17" ht="29.25" customHeight="1">
      <c r="A12" s="76" t="s">
        <v>25</v>
      </c>
      <c r="B12" s="77"/>
      <c r="C12" s="77"/>
      <c r="D12" s="77"/>
      <c r="E12" s="16"/>
      <c r="F12" s="16"/>
      <c r="G12" s="16"/>
      <c r="H12" s="16"/>
      <c r="I12" s="16"/>
      <c r="J12" s="15"/>
      <c r="L12" s="83" t="str">
        <f>IF(選手データ!A11,選手データ!B11,"")</f>
        <v/>
      </c>
      <c r="M12" s="84" t="str">
        <f>IF(選手データ!A11,選手データ!C11,"")</f>
        <v/>
      </c>
      <c r="N12" s="85"/>
      <c r="O12" s="86"/>
      <c r="P12" s="34" t="str">
        <f>IF(選手データ!A11,選手データ!D11,"")</f>
        <v/>
      </c>
      <c r="Q12" s="87" t="str">
        <f>IF(選手データ!A11,選手データ!E11,"")</f>
        <v/>
      </c>
    </row>
    <row r="13" spans="1:17" ht="29.25" customHeight="1">
      <c r="A13" s="78" t="str">
        <f>IF(基本データ!B6,基本データ!C6,"")</f>
        <v>　　　　　　年　　月　　日</v>
      </c>
      <c r="B13" s="79"/>
      <c r="C13" s="79"/>
      <c r="D13" s="79"/>
      <c r="J13" s="12"/>
      <c r="L13" s="83" t="str">
        <f>IF(選手データ!A12,選手データ!B12,"")</f>
        <v/>
      </c>
      <c r="M13" s="84" t="str">
        <f>IF(選手データ!A12,選手データ!C12,"")</f>
        <v/>
      </c>
      <c r="N13" s="85"/>
      <c r="O13" s="86"/>
      <c r="P13" s="34" t="str">
        <f>IF(選手データ!A12,選手データ!D12,"")</f>
        <v/>
      </c>
      <c r="Q13" s="87" t="str">
        <f>IF(選手データ!A12,選手データ!E12,"")</f>
        <v/>
      </c>
    </row>
    <row r="14" spans="1:17" ht="29.25" customHeight="1">
      <c r="A14" s="13"/>
      <c r="J14" s="12"/>
      <c r="L14" s="83" t="str">
        <f>IF(選手データ!A13,選手データ!B13,"")</f>
        <v/>
      </c>
      <c r="M14" s="84" t="str">
        <f>IF(選手データ!A13,選手データ!C13,"")</f>
        <v/>
      </c>
      <c r="N14" s="85"/>
      <c r="O14" s="86"/>
      <c r="P14" s="34" t="str">
        <f>IF(選手データ!A13,選手データ!D13,"")</f>
        <v/>
      </c>
      <c r="Q14" s="87" t="str">
        <f>IF(選手データ!A13,選手データ!E13,"")</f>
        <v/>
      </c>
    </row>
    <row r="15" spans="1:17" ht="29.25" customHeight="1">
      <c r="A15" s="13"/>
      <c r="B15" s="69" t="s">
        <v>24</v>
      </c>
      <c r="C15" s="69"/>
      <c r="D15" s="55" t="str">
        <f>IF(基本データ!B7,基本データ!C7,"")</f>
        <v/>
      </c>
      <c r="E15" s="55"/>
      <c r="F15" s="55"/>
      <c r="G15" s="55"/>
      <c r="H15" s="55"/>
      <c r="I15" s="55"/>
      <c r="J15" s="56"/>
      <c r="L15" s="83" t="str">
        <f>IF(選手データ!A14,選手データ!B14,"")</f>
        <v/>
      </c>
      <c r="M15" s="84" t="str">
        <f>IF(選手データ!A14,選手データ!C14,"")</f>
        <v/>
      </c>
      <c r="N15" s="85"/>
      <c r="O15" s="86"/>
      <c r="P15" s="34" t="str">
        <f>IF(選手データ!A14,選手データ!D14,"")</f>
        <v/>
      </c>
      <c r="Q15" s="87" t="str">
        <f>IF(選手データ!A14,選手データ!E14,"")</f>
        <v/>
      </c>
    </row>
    <row r="16" spans="1:17" ht="29.25" customHeight="1">
      <c r="A16" s="13"/>
      <c r="B16" s="69" t="s">
        <v>23</v>
      </c>
      <c r="C16" s="69"/>
      <c r="D16" s="55" t="str">
        <f>IF(基本データ!B8,基本データ!C8,"")</f>
        <v/>
      </c>
      <c r="E16" s="55"/>
      <c r="F16" s="55"/>
      <c r="G16" s="55"/>
      <c r="H16" s="55"/>
      <c r="I16" s="55"/>
      <c r="J16" s="56"/>
      <c r="L16" s="83" t="str">
        <f>IF(選手データ!A15,選手データ!B15,"")</f>
        <v/>
      </c>
      <c r="M16" s="84" t="str">
        <f>IF(選手データ!A15,選手データ!C15,"")</f>
        <v/>
      </c>
      <c r="N16" s="85"/>
      <c r="O16" s="86"/>
      <c r="P16" s="34" t="str">
        <f>IF(選手データ!A15,選手データ!D15,"")</f>
        <v/>
      </c>
      <c r="Q16" s="87" t="str">
        <f>IF(選手データ!A15,選手データ!E15,"")</f>
        <v/>
      </c>
    </row>
    <row r="17" spans="1:17" ht="29.25" customHeight="1">
      <c r="A17" s="13"/>
      <c r="B17" s="20" t="s">
        <v>22</v>
      </c>
      <c r="E17" s="19"/>
      <c r="F17" s="55" t="str">
        <f>IF(基本データ!B9,基本データ!C9,"")</f>
        <v/>
      </c>
      <c r="G17" s="55"/>
      <c r="H17" s="55"/>
      <c r="I17" s="55"/>
      <c r="J17" s="12" t="s">
        <v>21</v>
      </c>
      <c r="L17" s="83" t="str">
        <f>IF(選手データ!A16,選手データ!B16,"")</f>
        <v/>
      </c>
      <c r="M17" s="84" t="str">
        <f>IF(選手データ!A16,選手データ!C16,"")</f>
        <v/>
      </c>
      <c r="N17" s="85"/>
      <c r="O17" s="86"/>
      <c r="P17" s="34" t="str">
        <f>IF(選手データ!A16,選手データ!D16,"")</f>
        <v/>
      </c>
      <c r="Q17" s="87" t="str">
        <f>IF(選手データ!A16,選手データ!E16,"")</f>
        <v/>
      </c>
    </row>
    <row r="18" spans="1:17" ht="29.25" customHeight="1">
      <c r="A18" s="8"/>
      <c r="B18" s="10"/>
      <c r="C18" s="10"/>
      <c r="D18" s="10"/>
      <c r="E18" s="10"/>
      <c r="F18" s="10"/>
      <c r="G18" s="10"/>
      <c r="H18" s="10"/>
      <c r="I18" s="10"/>
      <c r="J18" s="7"/>
      <c r="L18" s="83" t="str">
        <f>IF(選手データ!A17,選手データ!B17,"")</f>
        <v/>
      </c>
      <c r="M18" s="84" t="str">
        <f>IF(選手データ!A17,選手データ!C17,"")</f>
        <v/>
      </c>
      <c r="N18" s="85"/>
      <c r="O18" s="86"/>
      <c r="P18" s="34" t="str">
        <f>IF(選手データ!A17,選手データ!D17,"")</f>
        <v/>
      </c>
      <c r="Q18" s="87" t="str">
        <f>IF(選手データ!A17,選手データ!E17,"")</f>
        <v/>
      </c>
    </row>
    <row r="19" spans="1:17" ht="29.25" customHeight="1">
      <c r="A19" s="17"/>
      <c r="B19" s="15"/>
      <c r="C19" s="40" t="s">
        <v>20</v>
      </c>
      <c r="D19" s="41"/>
      <c r="E19" s="80"/>
      <c r="F19" s="40" t="s">
        <v>19</v>
      </c>
      <c r="G19" s="41"/>
      <c r="H19" s="41"/>
      <c r="I19" s="41"/>
      <c r="J19" s="80"/>
      <c r="L19" s="83" t="str">
        <f>IF(選手データ!A18,選手データ!B18,"")</f>
        <v/>
      </c>
      <c r="M19" s="84" t="str">
        <f>IF(選手データ!A18,選手データ!C18,"")</f>
        <v/>
      </c>
      <c r="N19" s="85"/>
      <c r="O19" s="86"/>
      <c r="P19" s="34" t="str">
        <f>IF(選手データ!A18,選手データ!D18,"")</f>
        <v/>
      </c>
      <c r="Q19" s="87" t="str">
        <f>IF(選手データ!A18,選手データ!E18,"")</f>
        <v/>
      </c>
    </row>
    <row r="20" spans="1:17" ht="29.25" customHeight="1">
      <c r="A20" s="81" t="s">
        <v>18</v>
      </c>
      <c r="B20" s="82"/>
      <c r="C20" s="17" t="s">
        <v>17</v>
      </c>
      <c r="D20" s="18" t="s">
        <v>16</v>
      </c>
      <c r="E20" s="15" t="s">
        <v>15</v>
      </c>
      <c r="F20" s="17"/>
      <c r="G20" s="16"/>
      <c r="H20" s="16"/>
      <c r="I20" s="16"/>
      <c r="J20" s="15" t="s">
        <v>13</v>
      </c>
      <c r="L20" s="83" t="str">
        <f>IF(選手データ!A19,選手データ!B19,"")</f>
        <v/>
      </c>
      <c r="M20" s="84" t="str">
        <f>IF(選手データ!A19,選手データ!C19,"")</f>
        <v/>
      </c>
      <c r="N20" s="85"/>
      <c r="O20" s="86"/>
      <c r="P20" s="34" t="str">
        <f>IF(選手データ!A19,選手データ!D19,"")</f>
        <v/>
      </c>
      <c r="Q20" s="87" t="str">
        <f>IF(選手データ!A19,選手データ!E19,"")</f>
        <v/>
      </c>
    </row>
    <row r="21" spans="1:17" ht="29.25" customHeight="1">
      <c r="A21" s="81"/>
      <c r="B21" s="82"/>
      <c r="C21" s="13"/>
      <c r="D21" s="14"/>
      <c r="E21" s="12"/>
      <c r="F21" s="13"/>
      <c r="J21" s="12"/>
      <c r="L21" s="83" t="str">
        <f>IF(選手データ!A20,選手データ!B20,"")</f>
        <v/>
      </c>
      <c r="M21" s="84" t="str">
        <f>IF(選手データ!A20,選手データ!C20,"")</f>
        <v/>
      </c>
      <c r="N21" s="85"/>
      <c r="O21" s="86"/>
      <c r="P21" s="34" t="str">
        <f>IF(選手データ!A20,選手データ!D20,"")</f>
        <v/>
      </c>
      <c r="Q21" s="87" t="str">
        <f>IF(選手データ!A20,選手データ!E20,"")</f>
        <v/>
      </c>
    </row>
    <row r="22" spans="1:17" ht="29.25" customHeight="1">
      <c r="A22" s="81"/>
      <c r="B22" s="82"/>
      <c r="C22" s="8"/>
      <c r="D22" s="11"/>
      <c r="E22" s="7"/>
      <c r="F22" s="8"/>
      <c r="G22" s="10"/>
      <c r="H22" s="10"/>
      <c r="I22" s="10"/>
      <c r="J22" s="7"/>
      <c r="L22" s="83" t="str">
        <f>IF(選手データ!A21,選手データ!B21,"")</f>
        <v/>
      </c>
      <c r="M22" s="84" t="str">
        <f>IF(選手データ!A21,選手データ!C21,"")</f>
        <v/>
      </c>
      <c r="N22" s="85"/>
      <c r="O22" s="86"/>
      <c r="P22" s="34" t="str">
        <f>IF(選手データ!A21,選手データ!D21,"")</f>
        <v/>
      </c>
      <c r="Q22" s="87" t="str">
        <f>IF(選手データ!A21,選手データ!E21,"")</f>
        <v/>
      </c>
    </row>
    <row r="23" spans="1:17" ht="29.25" customHeight="1">
      <c r="A23" s="8"/>
      <c r="B23" s="7"/>
      <c r="C23" s="40" t="s">
        <v>14</v>
      </c>
      <c r="D23" s="41"/>
      <c r="E23" s="80"/>
      <c r="F23" s="6"/>
      <c r="G23" s="5"/>
      <c r="H23" s="5"/>
      <c r="I23" s="5"/>
      <c r="J23" s="4" t="s">
        <v>13</v>
      </c>
      <c r="L23" s="83" t="str">
        <f>IF(選手データ!A22,選手データ!B22,"")</f>
        <v/>
      </c>
      <c r="M23" s="84" t="str">
        <f>IF(選手データ!A22,選手データ!C22,"")</f>
        <v/>
      </c>
      <c r="N23" s="85"/>
      <c r="O23" s="86"/>
      <c r="P23" s="34" t="str">
        <f>IF(選手データ!A22,選手データ!D22,"")</f>
        <v/>
      </c>
      <c r="Q23" s="87" t="str">
        <f>IF(選手データ!A22,選手データ!E22,"")</f>
        <v/>
      </c>
    </row>
    <row r="24" spans="1:17" ht="13.5" customHeight="1">
      <c r="C24" s="3"/>
      <c r="D24" s="3"/>
      <c r="E24" s="3"/>
    </row>
    <row r="25" spans="1:17" ht="13.5" customHeight="1">
      <c r="A25" s="2" t="s">
        <v>9</v>
      </c>
    </row>
    <row r="26" spans="1:17" ht="13.5" customHeight="1">
      <c r="A26" s="2" t="s">
        <v>8</v>
      </c>
      <c r="L26" s="40" t="s">
        <v>12</v>
      </c>
      <c r="M26" s="41"/>
      <c r="N26" s="41"/>
      <c r="O26" s="41"/>
      <c r="P26" s="24" t="s">
        <v>11</v>
      </c>
      <c r="Q26" s="9" t="s">
        <v>10</v>
      </c>
    </row>
    <row r="27" spans="1:17" ht="13.5" customHeight="1">
      <c r="A27" s="2" t="s">
        <v>7</v>
      </c>
      <c r="L27" s="35" t="str">
        <f>IF(選手データ!A57,選手データ!C57,"")</f>
        <v/>
      </c>
      <c r="M27" s="35"/>
      <c r="N27" s="35"/>
      <c r="O27" s="35"/>
      <c r="P27" s="36" t="str">
        <f>IF(選手データ!A57,選手データ!D57,"")</f>
        <v/>
      </c>
      <c r="Q27" s="38" t="str">
        <f>IF(選手データ!A57,選手データ!E57,"")</f>
        <v/>
      </c>
    </row>
    <row r="28" spans="1:17" ht="13.5" customHeight="1">
      <c r="A28" s="2" t="s">
        <v>6</v>
      </c>
      <c r="L28" s="35"/>
      <c r="M28" s="35"/>
      <c r="N28" s="35"/>
      <c r="O28" s="35"/>
      <c r="P28" s="37"/>
      <c r="Q28" s="39"/>
    </row>
    <row r="29" spans="1:17" ht="13.5" customHeight="1">
      <c r="A29" s="2" t="s">
        <v>5</v>
      </c>
      <c r="L29" s="35" t="str">
        <f>IF(選手データ!A58,選手データ!C58,"")</f>
        <v/>
      </c>
      <c r="M29" s="35"/>
      <c r="N29" s="35"/>
      <c r="O29" s="35"/>
      <c r="P29" s="36" t="str">
        <f>IF(選手データ!A58,選手データ!D58,"")</f>
        <v/>
      </c>
      <c r="Q29" s="38" t="str">
        <f>IF(選手データ!A58,選手データ!E58,"")</f>
        <v/>
      </c>
    </row>
    <row r="30" spans="1:17" ht="13.5" customHeight="1">
      <c r="A30" s="2" t="s">
        <v>4</v>
      </c>
      <c r="L30" s="35"/>
      <c r="M30" s="35"/>
      <c r="N30" s="35"/>
      <c r="O30" s="35"/>
      <c r="P30" s="37"/>
      <c r="Q30" s="39"/>
    </row>
    <row r="31" spans="1:17" ht="13.5" customHeight="1">
      <c r="A31" s="2" t="s">
        <v>3</v>
      </c>
      <c r="L31" s="35" t="str">
        <f>IF(選手データ!A59,選手データ!C59,"")</f>
        <v/>
      </c>
      <c r="M31" s="35"/>
      <c r="N31" s="35"/>
      <c r="O31" s="35"/>
      <c r="P31" s="36" t="str">
        <f>IF(選手データ!A59,選手データ!D59,"")</f>
        <v/>
      </c>
      <c r="Q31" s="38" t="str">
        <f>IF(選手データ!A59,選手データ!E59,"")</f>
        <v/>
      </c>
    </row>
    <row r="32" spans="1:17" ht="13.5" customHeight="1">
      <c r="A32" s="2" t="s">
        <v>1</v>
      </c>
      <c r="L32" s="35"/>
      <c r="M32" s="35"/>
      <c r="N32" s="35"/>
      <c r="O32" s="35"/>
      <c r="P32" s="37"/>
      <c r="Q32" s="39"/>
    </row>
    <row r="33" spans="1:16" ht="13.5" customHeight="1">
      <c r="A33" s="2" t="s">
        <v>0</v>
      </c>
      <c r="P33" s="1" t="s">
        <v>2</v>
      </c>
    </row>
    <row r="34" spans="1:16">
      <c r="A34" s="2"/>
    </row>
    <row r="35" spans="1:16">
      <c r="A35" s="2"/>
    </row>
    <row r="36" spans="1:16">
      <c r="A36" s="2"/>
    </row>
  </sheetData>
  <mergeCells count="59">
    <mergeCell ref="C23:E23"/>
    <mergeCell ref="M23:O23"/>
    <mergeCell ref="B15:C15"/>
    <mergeCell ref="M15:O15"/>
    <mergeCell ref="B16:C16"/>
    <mergeCell ref="M16:O16"/>
    <mergeCell ref="D15:J15"/>
    <mergeCell ref="D16:J16"/>
    <mergeCell ref="F17:I17"/>
    <mergeCell ref="C19:E19"/>
    <mergeCell ref="F19:J19"/>
    <mergeCell ref="M19:O19"/>
    <mergeCell ref="M22:O22"/>
    <mergeCell ref="A20:B22"/>
    <mergeCell ref="M20:O20"/>
    <mergeCell ref="M21:O21"/>
    <mergeCell ref="A12:D12"/>
    <mergeCell ref="M12:O12"/>
    <mergeCell ref="A13:D13"/>
    <mergeCell ref="M13:O13"/>
    <mergeCell ref="M14:O14"/>
    <mergeCell ref="A10:B10"/>
    <mergeCell ref="D10:J10"/>
    <mergeCell ref="M10:O10"/>
    <mergeCell ref="A11:C11"/>
    <mergeCell ref="D11:J11"/>
    <mergeCell ref="M11:O11"/>
    <mergeCell ref="A9:B9"/>
    <mergeCell ref="D9:J9"/>
    <mergeCell ref="M9:O9"/>
    <mergeCell ref="A4:C4"/>
    <mergeCell ref="D4:J4"/>
    <mergeCell ref="M4:O4"/>
    <mergeCell ref="D5:J5"/>
    <mergeCell ref="M5:O5"/>
    <mergeCell ref="M6:O6"/>
    <mergeCell ref="D7:J7"/>
    <mergeCell ref="M7:O7"/>
    <mergeCell ref="A8:C8"/>
    <mergeCell ref="D8:J8"/>
    <mergeCell ref="M8:O8"/>
    <mergeCell ref="G6:J6"/>
    <mergeCell ref="D3:J3"/>
    <mergeCell ref="M3:O3"/>
    <mergeCell ref="L1:Q1"/>
    <mergeCell ref="A2:J2"/>
    <mergeCell ref="M2:O2"/>
    <mergeCell ref="L26:O26"/>
    <mergeCell ref="L27:O28"/>
    <mergeCell ref="P27:P28"/>
    <mergeCell ref="Q27:Q28"/>
    <mergeCell ref="M17:O17"/>
    <mergeCell ref="M18:O18"/>
    <mergeCell ref="L29:O30"/>
    <mergeCell ref="P29:P30"/>
    <mergeCell ref="Q29:Q30"/>
    <mergeCell ref="L31:O32"/>
    <mergeCell ref="P31:P32"/>
    <mergeCell ref="Q31:Q32"/>
  </mergeCells>
  <phoneticPr fontId="2"/>
  <printOptions horizontalCentered="1"/>
  <pageMargins left="0.7" right="0.7" top="0.75" bottom="0.75" header="0.3" footer="0.3"/>
  <pageSetup paperSize="8" scale="9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基本データ</vt:lpstr>
      <vt:lpstr>選手データ</vt:lpstr>
      <vt:lpstr>免税用紙（印刷用）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良徳</dc:creator>
  <cp:lastModifiedBy>崇志 岩田</cp:lastModifiedBy>
  <cp:lastPrinted>2026-06-07T11:53:55Z</cp:lastPrinted>
  <dcterms:created xsi:type="dcterms:W3CDTF">2019-04-01T00:48:56Z</dcterms:created>
  <dcterms:modified xsi:type="dcterms:W3CDTF">2026-06-07T11:54:33Z</dcterms:modified>
</cp:coreProperties>
</file>